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/>
  <mc:AlternateContent xmlns:mc="http://schemas.openxmlformats.org/markup-compatibility/2006">
    <mc:Choice Requires="x15">
      <x15ac:absPath xmlns:x15ac="http://schemas.microsoft.com/office/spreadsheetml/2010/11/ac" url="/Volumes/Commun/4_Relations publiques/SCOLAIRES/SAISON 24 25/3_ Clé USB/"/>
    </mc:Choice>
  </mc:AlternateContent>
  <xr:revisionPtr revIDLastSave="0" documentId="13_ncr:1_{28C7501A-73B4-E346-BC19-9FB8C9090F85}" xr6:coauthVersionLast="47" xr6:coauthVersionMax="47" xr10:uidLastSave="{00000000-0000-0000-0000-000000000000}"/>
  <bookViews>
    <workbookView xWindow="1640" yWindow="880" windowWidth="33220" windowHeight="22000" activeTab="1" xr2:uid="{00000000-000D-0000-FFFF-FFFF00000000}"/>
  </bookViews>
  <sheets>
    <sheet name="Matinées" sheetId="1" r:id="rId1"/>
    <sheet name="Soirées" sheetId="2" r:id="rId2"/>
    <sheet name="Spectacles" sheetId="3" state="hidden" r:id="rId3"/>
    <sheet name="BASE DE DONNEES MATINEE" sheetId="4" state="hidden" r:id="rId4"/>
    <sheet name="Feuil1" sheetId="5" state="hidden" r:id="rId5"/>
  </sheets>
  <definedNames>
    <definedName name="_xlnm._FilterDatabase" localSheetId="3" hidden="1">'BASE DE DONNEES MATINEE'!$F$36:$F$64</definedName>
    <definedName name="_xlnm._FilterDatabase" localSheetId="0" hidden="1">Matinées!$B$13:$M$15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78" i="2" l="1"/>
  <c r="M77" i="2"/>
  <c r="M76" i="2"/>
  <c r="M75" i="2"/>
  <c r="M74" i="2"/>
  <c r="M73" i="2"/>
  <c r="M72" i="2"/>
  <c r="M71" i="2"/>
  <c r="M67" i="2"/>
  <c r="M66" i="2"/>
  <c r="M65" i="2"/>
  <c r="M64" i="2"/>
  <c r="M63" i="2"/>
  <c r="M62" i="2"/>
  <c r="M61" i="2"/>
  <c r="M60" i="2"/>
  <c r="M56" i="2"/>
  <c r="M55" i="2"/>
  <c r="M54" i="2"/>
  <c r="M53" i="2"/>
  <c r="M52" i="2"/>
  <c r="M51" i="2"/>
  <c r="M50" i="2"/>
  <c r="M49" i="2"/>
  <c r="M45" i="2"/>
  <c r="M44" i="2"/>
  <c r="M43" i="2"/>
  <c r="M42" i="2"/>
  <c r="M41" i="2"/>
  <c r="M40" i="2"/>
  <c r="M39" i="2"/>
  <c r="M38" i="2"/>
  <c r="M34" i="2"/>
  <c r="M33" i="2"/>
  <c r="M32" i="2"/>
  <c r="M31" i="2"/>
  <c r="M30" i="2"/>
  <c r="M29" i="2"/>
  <c r="M28" i="2"/>
  <c r="M27" i="2"/>
  <c r="M59" i="1"/>
  <c r="M58" i="1"/>
  <c r="M57" i="1"/>
  <c r="M53" i="1"/>
  <c r="M52" i="1"/>
  <c r="M51" i="1"/>
  <c r="M47" i="1"/>
  <c r="M46" i="1"/>
  <c r="M45" i="1"/>
  <c r="M41" i="1"/>
  <c r="M40" i="1"/>
  <c r="M39" i="1"/>
  <c r="M35" i="1"/>
  <c r="M34" i="1"/>
  <c r="M33" i="1"/>
  <c r="M29" i="1"/>
  <c r="M28" i="1"/>
  <c r="M27" i="1"/>
  <c r="M23" i="1"/>
  <c r="M22" i="1"/>
  <c r="M21" i="1"/>
  <c r="M17" i="1"/>
  <c r="M15" i="1" l="1"/>
  <c r="B29" i="3" l="1"/>
  <c r="B28" i="3"/>
  <c r="B27" i="3"/>
  <c r="B25" i="3"/>
  <c r="B24" i="3"/>
  <c r="B23" i="3"/>
  <c r="B21" i="3"/>
  <c r="B20" i="3"/>
  <c r="B19" i="3"/>
  <c r="B17" i="3"/>
  <c r="B16" i="3"/>
  <c r="B15" i="3"/>
  <c r="B13" i="3"/>
  <c r="B12" i="3"/>
  <c r="B11" i="3"/>
  <c r="B9" i="3"/>
  <c r="B8" i="3"/>
  <c r="B7" i="3"/>
  <c r="B5" i="3"/>
  <c r="B4" i="3"/>
  <c r="B3" i="3"/>
  <c r="M17" i="2"/>
  <c r="M18" i="2"/>
  <c r="M19" i="2"/>
  <c r="M20" i="2"/>
  <c r="M21" i="2"/>
  <c r="M22" i="2"/>
  <c r="M23" i="2"/>
  <c r="M16" i="2"/>
  <c r="C28" i="3" l="1"/>
  <c r="C29" i="3"/>
  <c r="C27" i="3"/>
  <c r="C24" i="3"/>
  <c r="C25" i="3"/>
  <c r="C23" i="3"/>
  <c r="C20" i="3"/>
  <c r="C21" i="3"/>
  <c r="C19" i="3"/>
  <c r="Q20" i="3" s="1"/>
  <c r="C16" i="3"/>
  <c r="C17" i="3"/>
  <c r="C15" i="3"/>
  <c r="C11" i="3"/>
  <c r="C12" i="3"/>
  <c r="C13" i="3"/>
  <c r="C8" i="3"/>
  <c r="C9" i="3"/>
  <c r="C7" i="3"/>
  <c r="C4" i="3"/>
  <c r="C5" i="3"/>
  <c r="C3" i="3"/>
  <c r="L4" i="3" s="1"/>
  <c r="R20" i="3" l="1"/>
  <c r="F29" i="3"/>
  <c r="L9" i="3"/>
  <c r="Q21" i="3"/>
  <c r="G20" i="3"/>
  <c r="I20" i="3"/>
  <c r="L13" i="3"/>
  <c r="R17" i="3"/>
  <c r="O20" i="3"/>
  <c r="E20" i="3"/>
  <c r="E21" i="3" s="1"/>
  <c r="F20" i="3"/>
  <c r="D12" i="3"/>
  <c r="D13" i="3" s="1"/>
  <c r="R13" i="3"/>
  <c r="E12" i="3"/>
  <c r="E13" i="3" s="1"/>
  <c r="P12" i="3"/>
  <c r="G16" i="3"/>
  <c r="G12" i="3"/>
  <c r="Q12" i="3"/>
  <c r="J16" i="3"/>
  <c r="M17" i="3"/>
  <c r="H12" i="3"/>
  <c r="F13" i="3"/>
  <c r="K16" i="3"/>
  <c r="I12" i="3"/>
  <c r="I13" i="3"/>
  <c r="O16" i="3"/>
  <c r="J20" i="3"/>
  <c r="N9" i="3"/>
  <c r="I8" i="3"/>
  <c r="K12" i="3"/>
  <c r="J13" i="3"/>
  <c r="R16" i="3"/>
  <c r="K20" i="3"/>
  <c r="K21" i="3"/>
  <c r="Q8" i="3"/>
  <c r="L12" i="3"/>
  <c r="N13" i="3"/>
  <c r="I17" i="3"/>
  <c r="M20" i="3"/>
  <c r="O13" i="3"/>
  <c r="M25" i="3"/>
  <c r="K9" i="3"/>
  <c r="M12" i="3"/>
  <c r="Q13" i="3"/>
  <c r="Q17" i="3"/>
  <c r="N20" i="3"/>
  <c r="O12" i="3"/>
  <c r="L21" i="3"/>
  <c r="E24" i="3"/>
  <c r="E25" i="3" s="1"/>
  <c r="M24" i="3"/>
  <c r="F25" i="3"/>
  <c r="N25" i="3"/>
  <c r="I28" i="3"/>
  <c r="K8" i="3"/>
  <c r="M9" i="3"/>
  <c r="F12" i="3"/>
  <c r="N12" i="3"/>
  <c r="H13" i="3"/>
  <c r="P13" i="3"/>
  <c r="I16" i="3"/>
  <c r="Q16" i="3"/>
  <c r="K17" i="3"/>
  <c r="D20" i="3"/>
  <c r="D21" i="3" s="1"/>
  <c r="L20" i="3"/>
  <c r="M21" i="3"/>
  <c r="F24" i="3"/>
  <c r="N24" i="3"/>
  <c r="G25" i="3"/>
  <c r="O25" i="3"/>
  <c r="G29" i="3"/>
  <c r="L17" i="3"/>
  <c r="F21" i="3"/>
  <c r="N21" i="3"/>
  <c r="G24" i="3"/>
  <c r="O24" i="3"/>
  <c r="H25" i="3"/>
  <c r="P25" i="3"/>
  <c r="H29" i="3"/>
  <c r="G21" i="3"/>
  <c r="O21" i="3"/>
  <c r="H24" i="3"/>
  <c r="P24" i="3"/>
  <c r="I25" i="3"/>
  <c r="Q25" i="3"/>
  <c r="I29" i="3"/>
  <c r="H21" i="3"/>
  <c r="P21" i="3"/>
  <c r="I24" i="3"/>
  <c r="Q24" i="3"/>
  <c r="J25" i="3"/>
  <c r="R25" i="3"/>
  <c r="J29" i="3"/>
  <c r="D8" i="3"/>
  <c r="D9" i="3" s="1"/>
  <c r="F9" i="3"/>
  <c r="E8" i="3"/>
  <c r="E9" i="3" s="1"/>
  <c r="G9" i="3"/>
  <c r="F8" i="3"/>
  <c r="N8" i="3"/>
  <c r="H9" i="3"/>
  <c r="P9" i="3"/>
  <c r="K13" i="3"/>
  <c r="D16" i="3"/>
  <c r="D17" i="3" s="1"/>
  <c r="L16" i="3"/>
  <c r="F17" i="3"/>
  <c r="N17" i="3"/>
  <c r="G8" i="3"/>
  <c r="O8" i="3"/>
  <c r="I9" i="3"/>
  <c r="Q9" i="3"/>
  <c r="J12" i="3"/>
  <c r="R12" i="3"/>
  <c r="E16" i="3"/>
  <c r="E17" i="3" s="1"/>
  <c r="M16" i="3"/>
  <c r="G17" i="3"/>
  <c r="O17" i="3"/>
  <c r="H20" i="3"/>
  <c r="P20" i="3"/>
  <c r="I21" i="3"/>
  <c r="J24" i="3"/>
  <c r="R24" i="3"/>
  <c r="K25" i="3"/>
  <c r="F28" i="3"/>
  <c r="L8" i="3"/>
  <c r="M8" i="3"/>
  <c r="O9" i="3"/>
  <c r="H8" i="3"/>
  <c r="P8" i="3"/>
  <c r="J9" i="3"/>
  <c r="R9" i="3"/>
  <c r="M13" i="3"/>
  <c r="F16" i="3"/>
  <c r="N16" i="3"/>
  <c r="H17" i="3"/>
  <c r="P17" i="3"/>
  <c r="J21" i="3"/>
  <c r="R21" i="3"/>
  <c r="K24" i="3"/>
  <c r="L25" i="3"/>
  <c r="G28" i="3"/>
  <c r="D24" i="3"/>
  <c r="D25" i="3" s="1"/>
  <c r="L24" i="3"/>
  <c r="H28" i="3"/>
  <c r="J8" i="3"/>
  <c r="R8" i="3"/>
  <c r="G13" i="3"/>
  <c r="H16" i="3"/>
  <c r="P16" i="3"/>
  <c r="J17" i="3"/>
  <c r="N4" i="3"/>
  <c r="M4" i="3"/>
  <c r="K4" i="3"/>
  <c r="D4" i="3"/>
  <c r="D5" i="3" s="1"/>
  <c r="E4" i="3"/>
  <c r="E5" i="3" s="1"/>
  <c r="J4" i="3"/>
  <c r="R4" i="3"/>
  <c r="P4" i="3"/>
  <c r="Q4" i="3"/>
  <c r="O4" i="3"/>
  <c r="J28" i="3"/>
  <c r="K29" i="3"/>
  <c r="L29" i="3"/>
  <c r="M29" i="3"/>
  <c r="M28" i="3"/>
  <c r="N29" i="3"/>
  <c r="O29" i="3"/>
  <c r="K28" i="3"/>
  <c r="L28" i="3"/>
  <c r="N28" i="3"/>
  <c r="O28" i="3"/>
  <c r="Q29" i="3"/>
  <c r="P29" i="3"/>
  <c r="R29" i="3"/>
  <c r="D28" i="3"/>
  <c r="D29" i="3" s="1"/>
  <c r="P28" i="3"/>
  <c r="Q28" i="3"/>
  <c r="R28" i="3"/>
  <c r="E28" i="3"/>
  <c r="E29" i="3" s="1"/>
  <c r="I4" i="3"/>
  <c r="L5" i="3"/>
  <c r="H4" i="3"/>
  <c r="K5" i="3"/>
  <c r="G4" i="3"/>
  <c r="J5" i="3"/>
  <c r="F4" i="3"/>
  <c r="H5" i="3"/>
  <c r="M5" i="3"/>
  <c r="I5" i="3"/>
  <c r="G5" i="3"/>
  <c r="F5" i="3"/>
  <c r="R5" i="3"/>
  <c r="Q5" i="3"/>
  <c r="P5" i="3"/>
  <c r="N5" i="3"/>
  <c r="O5" i="3"/>
  <c r="A18" i="1" l="1"/>
  <c r="M16" i="1"/>
</calcChain>
</file>

<file path=xl/sharedStrings.xml><?xml version="1.0" encoding="utf-8"?>
<sst xmlns="http://schemas.openxmlformats.org/spreadsheetml/2006/main" count="596" uniqueCount="227">
  <si>
    <t>Mail :</t>
  </si>
  <si>
    <t>CLASSE CONCERNÉE *</t>
  </si>
  <si>
    <t>ENSEIGNANT ENCADRANT</t>
  </si>
  <si>
    <t>SPECTACLE</t>
  </si>
  <si>
    <t>DATE SOUHAITEE</t>
  </si>
  <si>
    <t>SPECTACLE DE REPLI</t>
  </si>
  <si>
    <t>HORAIRE</t>
  </si>
  <si>
    <t>EFFECTIF**</t>
  </si>
  <si>
    <t>Enveloppe 1</t>
  </si>
  <si>
    <t>Enveloppe 2</t>
  </si>
  <si>
    <t>Enveloppe 3</t>
  </si>
  <si>
    <t>Enveloppe 4</t>
  </si>
  <si>
    <t>Enveloppe 5</t>
  </si>
  <si>
    <t>En plus</t>
  </si>
  <si>
    <t>Elèves</t>
  </si>
  <si>
    <t>Accompagnants</t>
  </si>
  <si>
    <t>spectacle 1</t>
  </si>
  <si>
    <t>spectacle 2</t>
  </si>
  <si>
    <t>spectacle 3</t>
  </si>
  <si>
    <t xml:space="preserve">  Établissement scolaire :  </t>
  </si>
  <si>
    <t>Phèdre</t>
  </si>
  <si>
    <t>Arrête avec tes mensonges</t>
  </si>
  <si>
    <t>Gus</t>
  </si>
  <si>
    <r>
      <rPr>
        <b/>
        <sz val="22"/>
        <color theme="4" tint="-0.249977111117893"/>
        <rFont val="Franklin Gothic Medium"/>
        <family val="2"/>
      </rPr>
      <t>ABONNEMENT SCOLAIRE MATINÉE</t>
    </r>
    <r>
      <rPr>
        <b/>
        <sz val="13"/>
        <color theme="4" tint="-0.249977111117893"/>
        <rFont val="Franklin Gothic Medium"/>
        <family val="2"/>
      </rPr>
      <t xml:space="preserve">   </t>
    </r>
    <r>
      <rPr>
        <b/>
        <sz val="14"/>
        <color theme="4" tint="-0.249977111117893"/>
        <rFont val="Franklin Gothic Medium"/>
        <family val="2"/>
      </rPr>
      <t xml:space="preserve">  </t>
    </r>
    <r>
      <rPr>
        <b/>
        <sz val="16"/>
        <color theme="4" tint="-0.249977111117893"/>
        <rFont val="Franklin Gothic Medium"/>
        <family val="2"/>
      </rPr>
      <t xml:space="preserve"> (3 spectacles minimum par abonnement)</t>
    </r>
  </si>
  <si>
    <t>Mummenschanz</t>
  </si>
  <si>
    <t>Hänsel &amp; Gretel</t>
  </si>
  <si>
    <t>Slava's Snowshow</t>
  </si>
  <si>
    <t>Entre ciel et mer</t>
  </si>
  <si>
    <t>Hotel Bellevue</t>
  </si>
  <si>
    <t>Le Cabaret de monsieur Mouche</t>
  </si>
  <si>
    <t>Après Barbe-bleue</t>
  </si>
  <si>
    <t>Kiki</t>
  </si>
  <si>
    <t>Le Meilleur des mondes</t>
  </si>
  <si>
    <t>Pénélope</t>
  </si>
  <si>
    <t>TADAM !</t>
  </si>
  <si>
    <t>Zazie dans le métro</t>
  </si>
  <si>
    <t>Deux frères</t>
  </si>
  <si>
    <t>A.D.A. : l'argent des autres</t>
  </si>
  <si>
    <t>Un léger doute</t>
  </si>
  <si>
    <t>L'Impresario de Smyrne</t>
  </si>
  <si>
    <t>Impossible</t>
  </si>
  <si>
    <t>Le Consentement</t>
  </si>
  <si>
    <t>Le Tartuffe ou l'hypocrite</t>
  </si>
  <si>
    <t>Demain la revanche</t>
  </si>
  <si>
    <t>Le Jour du kiwi</t>
  </si>
  <si>
    <t>Hop !</t>
  </si>
  <si>
    <t>Sur la tête des enfants</t>
  </si>
  <si>
    <t>Sens dessus dessous</t>
  </si>
  <si>
    <t>Le Ciel de Nantes</t>
  </si>
  <si>
    <t>Lorsque l'enfant paraît</t>
  </si>
  <si>
    <t>Le Journal d'Antibes</t>
  </si>
  <si>
    <t>Véronique Sanson</t>
  </si>
  <si>
    <t>Laura Felpin</t>
  </si>
  <si>
    <t>Renaud</t>
  </si>
  <si>
    <t>Maxime Leforestier</t>
  </si>
  <si>
    <t>Trisha Brown Company</t>
  </si>
  <si>
    <t>DATE SOUHAITÉE</t>
  </si>
  <si>
    <t>Nom :</t>
  </si>
  <si>
    <t>ADRESSE MAIL DE 
L'ENSEIGNANT ENCADRANT</t>
  </si>
  <si>
    <t>Colonne1</t>
  </si>
  <si>
    <t>Camus par Enthoven</t>
  </si>
  <si>
    <t>Cher cinéma</t>
  </si>
  <si>
    <t>Antichambre</t>
  </si>
  <si>
    <t>Inconnu à cette adresse</t>
  </si>
  <si>
    <t>Vu</t>
  </si>
  <si>
    <t>L'Art d'avoir toujours raison</t>
  </si>
  <si>
    <t>La Belle et la bête</t>
  </si>
  <si>
    <t>Simple</t>
  </si>
  <si>
    <t>Duel reality</t>
  </si>
  <si>
    <t>Cent mètres papillon</t>
  </si>
  <si>
    <t>Amour</t>
  </si>
  <si>
    <t>Daniel Benoin</t>
  </si>
  <si>
    <t>Colonne2</t>
  </si>
  <si>
    <t>À l'Ouest</t>
  </si>
  <si>
    <t>Le Petit Chose</t>
  </si>
  <si>
    <t>Opéra bouffe !</t>
  </si>
  <si>
    <t>Préparation pour un miracle</t>
  </si>
  <si>
    <t>Personne d'autre</t>
  </si>
  <si>
    <t>Pode Ser/ C'est toi qu'on adore</t>
  </si>
  <si>
    <t>La Guerre des mondes</t>
  </si>
  <si>
    <t>Technique de l'orage</t>
  </si>
  <si>
    <t>Entre chiens et louves</t>
  </si>
  <si>
    <t>Agôn</t>
  </si>
  <si>
    <t>Il a la côte  Devos</t>
  </si>
  <si>
    <t>La vie de charlotte salomon</t>
  </si>
  <si>
    <t>Après la répétition/persona</t>
  </si>
  <si>
    <t>Le sourire de Darwin</t>
  </si>
  <si>
    <t>Vidéo club</t>
  </si>
  <si>
    <t>Hécube, pas Hécube</t>
  </si>
  <si>
    <t>Art</t>
  </si>
  <si>
    <t>Yuri Buenaventura</t>
  </si>
  <si>
    <t>Exit above</t>
  </si>
  <si>
    <t>Dionysos</t>
  </si>
  <si>
    <t>Luz Casal</t>
  </si>
  <si>
    <t>Alain Souchon &amp; fils</t>
  </si>
  <si>
    <t>For gods only</t>
  </si>
  <si>
    <t>Agnès Jaoui-el trio de mis amores</t>
  </si>
  <si>
    <t>Dany Boon-va mieux faire</t>
  </si>
  <si>
    <t>Paul Mirabel-par amour</t>
  </si>
  <si>
    <t>Jeanne Mas</t>
  </si>
  <si>
    <t>Payanotis Pascot</t>
  </si>
  <si>
    <t>Pink martini</t>
  </si>
  <si>
    <t>Alex Lutz-nouveau spectacle</t>
  </si>
  <si>
    <t>Carmen</t>
  </si>
  <si>
    <t>Ce qui ne nous tue pas</t>
  </si>
  <si>
    <t>Taire</t>
  </si>
  <si>
    <t>Changer l'eau des fleurs</t>
  </si>
  <si>
    <t>Rapport pour une académie</t>
  </si>
  <si>
    <t>Passeport</t>
  </si>
  <si>
    <t xml:space="preserve">Phèdre ! </t>
  </si>
  <si>
    <t>Pablo Mira-passé simple</t>
  </si>
  <si>
    <t>Christophe Alévêque-vieux con? La suite !</t>
  </si>
  <si>
    <t>Jeanne Added</t>
  </si>
  <si>
    <t>Raùl Paz</t>
  </si>
  <si>
    <t>Phillipe Lellouche-stand alone</t>
  </si>
  <si>
    <t>Kimberrose</t>
  </si>
  <si>
    <t xml:space="preserve">Opéra bouffe ! </t>
  </si>
  <si>
    <t>Magma</t>
  </si>
  <si>
    <t>Kintsugi</t>
  </si>
  <si>
    <t>Blockbuster</t>
  </si>
  <si>
    <t>In Vigneaux veritas</t>
  </si>
  <si>
    <t>Immersion</t>
  </si>
  <si>
    <t>Yuri buenaventura</t>
  </si>
  <si>
    <t>Gad Elmaleh- lui-même</t>
  </si>
  <si>
    <t>Alan Souchon &amp;fils</t>
  </si>
  <si>
    <t>Il a la côte Devos</t>
  </si>
  <si>
    <t>La Vie de Charlotte Salomon</t>
  </si>
  <si>
    <t>Après la répétition/Persona</t>
  </si>
  <si>
    <t>Le Sourire de Darwin</t>
  </si>
  <si>
    <t>La Note</t>
  </si>
  <si>
    <t>Le Rendez-vous</t>
  </si>
  <si>
    <t>Le Cercle des poètes disparus</t>
  </si>
  <si>
    <t>La Fontaine et le confinement</t>
  </si>
  <si>
    <t>Gal Elmaleh- lui-même</t>
  </si>
  <si>
    <t>Je suis la maman du bourreau</t>
  </si>
  <si>
    <t>Les Gros patinent bien</t>
  </si>
  <si>
    <t xml:space="preserve">Christophe Alévêque-vieux con? La suite ! </t>
  </si>
  <si>
    <t>Kimberose</t>
  </si>
  <si>
    <t>Concert du nouvel an-Paris-Vienne</t>
  </si>
  <si>
    <t>Les Ballets trockadero de Monte Carlo</t>
  </si>
  <si>
    <t>Scène partagée avec l'Orchestre national de Cannes et les solistes du Conservatoire d'Antibes</t>
  </si>
  <si>
    <t xml:space="preserve">Enseignant référent </t>
  </si>
  <si>
    <t>Établissement scolaire</t>
  </si>
  <si>
    <t>Téléphone :</t>
  </si>
  <si>
    <t>A l'Ouest</t>
  </si>
  <si>
    <t>Pauline &amp; carton</t>
  </si>
  <si>
    <t>Projection privée</t>
  </si>
  <si>
    <t>Vel d'Hiv</t>
  </si>
  <si>
    <t>La réunification des deux Corées</t>
  </si>
  <si>
    <t>La Vie est une fête</t>
  </si>
  <si>
    <t>Pode Ser /C'est toi qu'on adore</t>
  </si>
  <si>
    <t>Tous les risques n'auront pas la saveur du succès</t>
  </si>
  <si>
    <t xml:space="preserve">Vu </t>
  </si>
  <si>
    <t xml:space="preserve">Personne d'autre </t>
  </si>
  <si>
    <t xml:space="preserve">Il a la côte Devos </t>
  </si>
  <si>
    <t xml:space="preserve">Inconnu à cette adresse </t>
  </si>
  <si>
    <t xml:space="preserve">La vie de Charlotte Salomon </t>
  </si>
  <si>
    <t xml:space="preserve">Après la répétition </t>
  </si>
  <si>
    <t xml:space="preserve">Le sourire de Darwin </t>
  </si>
  <si>
    <t xml:space="preserve">Vidéo Club </t>
  </si>
  <si>
    <t xml:space="preserve">Hécube, pas Hécube </t>
  </si>
  <si>
    <t xml:space="preserve">La note </t>
  </si>
  <si>
    <t xml:space="preserve">Vel d'hiv </t>
  </si>
  <si>
    <t xml:space="preserve">Le rendez-vous </t>
  </si>
  <si>
    <t>Le cercle des poetes disparus</t>
  </si>
  <si>
    <t xml:space="preserve">La réunification des deux Corées </t>
  </si>
  <si>
    <t xml:space="preserve">Art </t>
  </si>
  <si>
    <t xml:space="preserve">La Fontaine et le confinement </t>
  </si>
  <si>
    <t xml:space="preserve">Yuri Buenaventura </t>
  </si>
  <si>
    <t>Exit Above</t>
  </si>
  <si>
    <t>Gad Elmaleh "Lui-même"</t>
  </si>
  <si>
    <t xml:space="preserve">Luz Casal </t>
  </si>
  <si>
    <t xml:space="preserve">For Gods Only </t>
  </si>
  <si>
    <t>Agnès Jaoui - El trio de mis amores</t>
  </si>
  <si>
    <t>Dany Boon "va mieux faire"</t>
  </si>
  <si>
    <t>Paul Mirabel "par amour"</t>
  </si>
  <si>
    <t xml:space="preserve">Jeanne Mas </t>
  </si>
  <si>
    <t xml:space="preserve">Panayotis Pascot - nouveau spectacle </t>
  </si>
  <si>
    <t xml:space="preserve">Pink Martini </t>
  </si>
  <si>
    <t xml:space="preserve">Alex Lutz - nouveau spectacle </t>
  </si>
  <si>
    <t xml:space="preserve">Carmen </t>
  </si>
  <si>
    <t xml:space="preserve">Ce qui ne nous tue pas </t>
  </si>
  <si>
    <t xml:space="preserve">Je suis la maman du bourreau </t>
  </si>
  <si>
    <t xml:space="preserve">Camus par Enthoven </t>
  </si>
  <si>
    <t xml:space="preserve">A l'ouest </t>
  </si>
  <si>
    <t xml:space="preserve">Tous les risques n'auront pas la saveur du succès </t>
  </si>
  <si>
    <t xml:space="preserve">La vie est une fête </t>
  </si>
  <si>
    <t xml:space="preserve">Le petit chose </t>
  </si>
  <si>
    <t xml:space="preserve">Pauline et Carton </t>
  </si>
  <si>
    <t xml:space="preserve">L'art d'avoir toujours raison </t>
  </si>
  <si>
    <t xml:space="preserve">La belle et la bête </t>
  </si>
  <si>
    <t xml:space="preserve">La guerre des mondes </t>
  </si>
  <si>
    <t xml:space="preserve">Taire </t>
  </si>
  <si>
    <t xml:space="preserve">Technique de l'orage </t>
  </si>
  <si>
    <t xml:space="preserve">Cent mètres papillon </t>
  </si>
  <si>
    <t xml:space="preserve">Changer l'eau des fleurs </t>
  </si>
  <si>
    <t xml:space="preserve">Rapport sur une académie </t>
  </si>
  <si>
    <t xml:space="preserve">Passeport </t>
  </si>
  <si>
    <t xml:space="preserve">Les gros patinent bien </t>
  </si>
  <si>
    <t>Pablo Mira - passé simle</t>
  </si>
  <si>
    <t>Christophe Alevèque - Vieux con? La suite!</t>
  </si>
  <si>
    <t xml:space="preserve">Philippe Lellouche - Stand alone </t>
  </si>
  <si>
    <t xml:space="preserve">Antichambre </t>
  </si>
  <si>
    <t xml:space="preserve">Opéra bouffe </t>
  </si>
  <si>
    <t xml:space="preserve">Préparation pour un miracle </t>
  </si>
  <si>
    <t xml:space="preserve">Kintsugi : machine de cirque </t>
  </si>
  <si>
    <t>Concert du nouvel an - Paris-Vienne</t>
  </si>
  <si>
    <t xml:space="preserve">Duel reality </t>
  </si>
  <si>
    <t xml:space="preserve">Pode ser / C'est toi qu'on adore </t>
  </si>
  <si>
    <t xml:space="preserve">Entre chiens et louves </t>
  </si>
  <si>
    <t>Les ballets Trockaderos de Monte Carlo</t>
  </si>
  <si>
    <t xml:space="preserve">Cher cinéma </t>
  </si>
  <si>
    <t>Scène partagée</t>
  </si>
  <si>
    <t>In Vigneaux Veritas</t>
  </si>
  <si>
    <t xml:space="preserve">Immersion  </t>
  </si>
  <si>
    <t>ABO 1</t>
  </si>
  <si>
    <t>ABO 2</t>
  </si>
  <si>
    <t>ABO 3</t>
  </si>
  <si>
    <t>…</t>
  </si>
  <si>
    <t xml:space="preserve">CLASSE CONCERNÉE </t>
  </si>
  <si>
    <t>EFFECTIF</t>
  </si>
  <si>
    <t>BULLETIN D'ABONNEMENT EN TEMPS SCOLAIRE</t>
  </si>
  <si>
    <t>BULLETIN D'ABONNEMENT EN SOIRÉE et/ou MIXTE</t>
  </si>
  <si>
    <r>
      <rPr>
        <b/>
        <sz val="12"/>
        <color theme="4"/>
        <rFont val="Calibri"/>
        <family val="2"/>
      </rPr>
      <t xml:space="preserve">DEMANDE D'INSCRIPTION AU SPECTACLE ITINÉRANT </t>
    </r>
    <r>
      <rPr>
        <sz val="12"/>
        <color theme="4"/>
        <rFont val="Calibri"/>
        <family val="2"/>
      </rPr>
      <t xml:space="preserve">: </t>
    </r>
    <r>
      <rPr>
        <sz val="12"/>
        <color theme="0" tint="-0.499984740745262"/>
        <rFont val="Calibri"/>
        <family val="2"/>
      </rPr>
      <t xml:space="preserve"> </t>
    </r>
    <r>
      <rPr>
        <sz val="12"/>
        <color theme="0"/>
        <rFont val="Calibri"/>
        <family val="2"/>
      </rPr>
      <t xml:space="preserve">anthéa propose chaque année un spectacle itinérant gratuit à destination d'une trentaine de collèges et lycées sélectionnés. Le spectacle proposé et mis en scène par le comédien Paul Charièras sera en tournée de février à avril 2025, à raison de 2 représentations dans chaque établissement (plus d'informations dans les semaines et mois à venir). </t>
    </r>
  </si>
  <si>
    <r>
      <t xml:space="preserve"> </t>
    </r>
    <r>
      <rPr>
        <sz val="12"/>
        <color theme="0"/>
        <rFont val="Calibri"/>
        <family val="2"/>
      </rPr>
      <t>Oui / Non</t>
    </r>
    <r>
      <rPr>
        <sz val="12"/>
        <color theme="0" tint="-0.34998626667073579"/>
        <rFont val="Calibri"/>
        <family val="2"/>
      </rPr>
      <t xml:space="preserve"> </t>
    </r>
  </si>
  <si>
    <r>
      <rPr>
        <b/>
        <u/>
        <sz val="20"/>
        <color theme="4"/>
        <rFont val="Calibri"/>
        <family val="2"/>
      </rPr>
      <t xml:space="preserve">Principes de l'abonnement en temps scolaire : </t>
    </r>
    <r>
      <rPr>
        <b/>
        <u/>
        <sz val="12"/>
        <color theme="4"/>
        <rFont val="Calibri"/>
        <family val="2"/>
      </rPr>
      <t xml:space="preserve">
</t>
    </r>
    <r>
      <rPr>
        <sz val="12"/>
        <rFont val="Calibri"/>
        <family val="2"/>
      </rPr>
      <t xml:space="preserve">
- Un abonnement scolaire est </t>
    </r>
    <r>
      <rPr>
        <b/>
        <u/>
        <sz val="12"/>
        <rFont val="Calibri"/>
        <family val="2"/>
      </rPr>
      <t>obligatoirement composé de 3 spectacles différents</t>
    </r>
    <r>
      <rPr>
        <sz val="12"/>
        <color theme="1" tint="0.499984740745262"/>
        <rFont val="Calibri"/>
        <family val="2"/>
      </rPr>
      <t xml:space="preserve"> (pas deux, pas quatre) </t>
    </r>
    <r>
      <rPr>
        <sz val="12"/>
        <color theme="1"/>
        <rFont val="Calibri"/>
        <family val="2"/>
      </rPr>
      <t>-</t>
    </r>
    <r>
      <rPr>
        <sz val="12"/>
        <rFont val="Calibri"/>
        <family val="2"/>
      </rPr>
      <t xml:space="preserve">
- Le même nombre de classes va voir les 3 spectacles  </t>
    </r>
    <r>
      <rPr>
        <sz val="12"/>
        <color theme="1" tint="0.499984740745262"/>
        <rFont val="Calibri"/>
        <family val="2"/>
      </rPr>
      <t>(les effectifs sur les 3 spectacles sont donc similaires)</t>
    </r>
    <r>
      <rPr>
        <sz val="12"/>
        <color theme="1"/>
        <rFont val="Calibri"/>
        <family val="2"/>
      </rPr>
      <t xml:space="preserve"> - </t>
    </r>
    <r>
      <rPr>
        <sz val="12"/>
        <color theme="1" tint="0.499984740745262"/>
        <rFont val="Calibri"/>
        <family val="2"/>
      </rPr>
      <t xml:space="preserve">
</t>
    </r>
    <r>
      <rPr>
        <sz val="12"/>
        <color theme="1"/>
        <rFont val="Calibri"/>
        <family val="2"/>
      </rPr>
      <t xml:space="preserve">- Il faut sélectionner des spectacles de repli pour chaque groupe car certaines pièces pourraient être complètes au moment du traitement de votre abonnement -
- Il faudra relire attentivement le devis qui vous sera envoyé afin de valider les propostions qui vous seront faites </t>
    </r>
    <r>
      <rPr>
        <sz val="12"/>
        <color theme="1" tint="0.499984740745262"/>
        <rFont val="Calibri"/>
        <family val="2"/>
      </rPr>
      <t>(éventuellement différentes de vos demandes)</t>
    </r>
    <r>
      <rPr>
        <sz val="12"/>
        <color theme="1"/>
        <rFont val="Calibri"/>
        <family val="2"/>
      </rPr>
      <t xml:space="preserve"> -
</t>
    </r>
    <r>
      <rPr>
        <sz val="12"/>
        <rFont val="Calibri"/>
        <family val="2"/>
      </rPr>
      <t>- Votre établissement peut réserver autant d'abonnements qu'il le souhaite, il n'y a pas de limite -</t>
    </r>
  </si>
  <si>
    <r>
      <rPr>
        <b/>
        <u/>
        <sz val="20"/>
        <color theme="4"/>
        <rFont val="Calibri"/>
        <family val="2"/>
      </rPr>
      <t xml:space="preserve">Principes de l'abonnement scolaire en soirée et l'abonnement mixte : </t>
    </r>
    <r>
      <rPr>
        <b/>
        <u/>
        <sz val="12"/>
        <color theme="4"/>
        <rFont val="Calibri"/>
        <family val="2"/>
      </rPr>
      <t xml:space="preserve">
</t>
    </r>
    <r>
      <rPr>
        <sz val="12"/>
        <rFont val="Calibri"/>
        <family val="2"/>
      </rPr>
      <t xml:space="preserve">
- Un abonnement scolaire en soirée est </t>
    </r>
    <r>
      <rPr>
        <b/>
        <u/>
        <sz val="12"/>
        <rFont val="Calibri"/>
        <family val="2"/>
      </rPr>
      <t>obligatoirement composé de 5 spectacles différen</t>
    </r>
    <r>
      <rPr>
        <b/>
        <u/>
        <sz val="12"/>
        <color theme="1"/>
        <rFont val="Calibri"/>
        <family val="2"/>
      </rPr>
      <t>ts  = soit 1 spectacle par enveloppe</t>
    </r>
    <r>
      <rPr>
        <sz val="12"/>
        <color theme="1" tint="0.499984740745262"/>
        <rFont val="Calibri"/>
        <family val="2"/>
      </rPr>
      <t xml:space="preserve"> </t>
    </r>
    <r>
      <rPr>
        <sz val="12"/>
        <color theme="1"/>
        <rFont val="Calibri"/>
        <family val="2"/>
      </rPr>
      <t>-</t>
    </r>
    <r>
      <rPr>
        <sz val="12"/>
        <rFont val="Calibri"/>
        <family val="2"/>
      </rPr>
      <t xml:space="preserve">
- Le même nombre de classes doit aller voir ces 5 spectacles  </t>
    </r>
    <r>
      <rPr>
        <sz val="12"/>
        <color theme="1" tint="0.499984740745262"/>
        <rFont val="Calibri"/>
        <family val="2"/>
      </rPr>
      <t>(les effectifs sur les 5 spectacles sont donc similaires)</t>
    </r>
    <r>
      <rPr>
        <sz val="12"/>
        <color theme="1"/>
        <rFont val="Calibri"/>
        <family val="2"/>
      </rPr>
      <t xml:space="preserve"> - </t>
    </r>
    <r>
      <rPr>
        <sz val="12"/>
        <color theme="1" tint="0.499984740745262"/>
        <rFont val="Calibri"/>
        <family val="2"/>
      </rPr>
      <t xml:space="preserve">
</t>
    </r>
    <r>
      <rPr>
        <sz val="12"/>
        <color theme="1"/>
        <rFont val="Calibri"/>
        <family val="2"/>
      </rPr>
      <t xml:space="preserve">- Il faut sélectionner des spectacles de repli pour chaque enveloppe car certaines pièces pourraient être complètes au moment du traitement de votre abonnement -
- Il faudra relire attentivement le devis qui vous sera envoyé afin de valider les propostions qui vous seront faites </t>
    </r>
    <r>
      <rPr>
        <sz val="12"/>
        <color theme="1" tint="0.499984740745262"/>
        <rFont val="Calibri"/>
        <family val="2"/>
      </rPr>
      <t>(éventuellement différentes de vos demandes)</t>
    </r>
    <r>
      <rPr>
        <sz val="12"/>
        <color theme="1"/>
        <rFont val="Calibri"/>
        <family val="2"/>
      </rPr>
      <t xml:space="preserve"> -
</t>
    </r>
    <r>
      <rPr>
        <sz val="12"/>
        <rFont val="Calibri"/>
        <family val="2"/>
      </rPr>
      <t xml:space="preserve">- Votre établissement peut réserver autant d'abonnements qu'il le souhaite, il n'y a pas de limite -
</t>
    </r>
    <r>
      <rPr>
        <b/>
        <sz val="12"/>
        <rFont val="Calibri"/>
        <family val="2"/>
      </rPr>
      <t>- Si votre abonnement est mixte, les règles sont les mêmes. Il faut uniquement indiquer l'horaire scolaire dans les cases "horaire" -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</si>
</sst>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2"/>
      <color theme="1"/>
      <name val="Book Antiqua"/>
      <family val="2"/>
      <scheme val="minor"/>
    </font>
    <font>
      <sz val="12"/>
      <color rgb="FF000000"/>
      <name val="Book Antiqua"/>
      <family val="2"/>
      <scheme val="minor"/>
    </font>
    <font>
      <b/>
      <sz val="20"/>
      <color theme="4" tint="-0.249977111117893"/>
      <name val="Franklin Gothic Medium"/>
      <family val="2"/>
    </font>
    <font>
      <b/>
      <sz val="22"/>
      <color theme="4" tint="-0.249977111117893"/>
      <name val="Franklin Gothic Medium"/>
      <family val="2"/>
    </font>
    <font>
      <b/>
      <sz val="13"/>
      <color theme="4" tint="-0.249977111117893"/>
      <name val="Franklin Gothic Medium"/>
      <family val="2"/>
    </font>
    <font>
      <b/>
      <sz val="14"/>
      <color theme="4" tint="-0.249977111117893"/>
      <name val="Franklin Gothic Medium"/>
      <family val="2"/>
    </font>
    <font>
      <b/>
      <sz val="16"/>
      <color theme="4" tint="-0.249977111117893"/>
      <name val="Franklin Gothic Medium"/>
      <family val="2"/>
    </font>
    <font>
      <sz val="8"/>
      <name val="Book Antiqua"/>
      <family val="2"/>
      <scheme val="minor"/>
    </font>
    <font>
      <b/>
      <sz val="12"/>
      <color theme="0"/>
      <name val="Calibri"/>
      <family val="2"/>
    </font>
    <font>
      <sz val="12"/>
      <color theme="1"/>
      <name val="Calibri"/>
      <family val="2"/>
    </font>
    <font>
      <b/>
      <sz val="20"/>
      <color theme="4" tint="-0.249977111117893"/>
      <name val="Calibri"/>
      <family val="2"/>
    </font>
    <font>
      <sz val="12"/>
      <color theme="1" tint="0.499984740745262"/>
      <name val="Calibri"/>
      <family val="2"/>
    </font>
    <font>
      <sz val="12"/>
      <color rgb="FF808080"/>
      <name val="Calibri"/>
      <family val="2"/>
    </font>
    <font>
      <b/>
      <u/>
      <sz val="20"/>
      <color theme="4"/>
      <name val="Calibri"/>
      <family val="2"/>
    </font>
    <font>
      <sz val="11"/>
      <color theme="1"/>
      <name val="Calibri"/>
      <family val="2"/>
    </font>
    <font>
      <b/>
      <sz val="11"/>
      <color theme="4" tint="-0.249977111117893"/>
      <name val="Calibri"/>
      <family val="2"/>
    </font>
    <font>
      <sz val="11"/>
      <name val="Calibri"/>
      <family val="2"/>
    </font>
    <font>
      <sz val="11"/>
      <color theme="0" tint="-0.34998626667073579"/>
      <name val="Calibri"/>
      <family val="2"/>
    </font>
    <font>
      <sz val="11"/>
      <color theme="1" tint="0.499984740745262"/>
      <name val="Calibri"/>
      <family val="2"/>
    </font>
    <font>
      <b/>
      <sz val="11"/>
      <color theme="0"/>
      <name val="Calibri"/>
      <family val="2"/>
    </font>
    <font>
      <b/>
      <sz val="20"/>
      <color theme="0"/>
      <name val="Calibri"/>
      <family val="2"/>
    </font>
    <font>
      <b/>
      <sz val="12"/>
      <color theme="4" tint="-0.249977111117893"/>
      <name val="Calibri"/>
      <family val="2"/>
    </font>
    <font>
      <sz val="12"/>
      <name val="Calibri"/>
      <family val="2"/>
    </font>
    <font>
      <b/>
      <sz val="12"/>
      <color theme="4"/>
      <name val="Calibri"/>
      <family val="2"/>
    </font>
    <font>
      <sz val="12"/>
      <color theme="4"/>
      <name val="Calibri"/>
      <family val="2"/>
    </font>
    <font>
      <sz val="12"/>
      <color theme="0" tint="-0.499984740745262"/>
      <name val="Calibri"/>
      <family val="2"/>
    </font>
    <font>
      <sz val="12"/>
      <color theme="0"/>
      <name val="Calibri"/>
      <family val="2"/>
    </font>
    <font>
      <sz val="12"/>
      <color theme="0" tint="-0.34998626667073579"/>
      <name val="Calibri"/>
      <family val="2"/>
    </font>
    <font>
      <b/>
      <u/>
      <sz val="12"/>
      <color theme="4"/>
      <name val="Calibri"/>
      <family val="2"/>
    </font>
    <font>
      <b/>
      <u/>
      <sz val="12"/>
      <name val="Calibri"/>
      <family val="2"/>
    </font>
    <font>
      <sz val="12"/>
      <color theme="4" tint="-0.249977111117893"/>
      <name val="Calibri"/>
      <family val="2"/>
    </font>
    <font>
      <b/>
      <sz val="11"/>
      <color rgb="FFFFFFFF"/>
      <name val="Calibri"/>
      <family val="2"/>
    </font>
    <font>
      <b/>
      <u/>
      <sz val="12"/>
      <color theme="1"/>
      <name val="Calibri"/>
      <family val="2"/>
    </font>
    <font>
      <b/>
      <sz val="12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2FB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9999"/>
        <bgColor rgb="FF000000"/>
      </patternFill>
    </fill>
  </fills>
  <borders count="18">
    <border>
      <left/>
      <right/>
      <top/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/>
      <bottom/>
      <diagonal/>
    </border>
    <border>
      <left style="medium">
        <color theme="4"/>
      </left>
      <right/>
      <top/>
      <bottom/>
      <diagonal/>
    </border>
    <border>
      <left style="thin">
        <color theme="4"/>
      </left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indexed="64"/>
      </left>
      <right/>
      <top style="medium">
        <color theme="4"/>
      </top>
      <bottom style="medium">
        <color theme="4"/>
      </bottom>
      <diagonal/>
    </border>
    <border>
      <left style="medium">
        <color rgb="FFCEB966"/>
      </left>
      <right style="medium">
        <color rgb="FFCEB966"/>
      </right>
      <top style="medium">
        <color rgb="FFCEB966"/>
      </top>
      <bottom style="medium">
        <color rgb="FFCEB966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/>
    </xf>
    <xf numFmtId="0" fontId="1" fillId="0" borderId="0" xfId="0" applyFont="1"/>
    <xf numFmtId="0" fontId="9" fillId="2" borderId="0" xfId="0" applyFont="1" applyFill="1"/>
    <xf numFmtId="0" fontId="9" fillId="0" borderId="0" xfId="0" applyFont="1"/>
    <xf numFmtId="0" fontId="11" fillId="0" borderId="0" xfId="0" applyFont="1" applyAlignment="1">
      <alignment horizontal="left" wrapText="1"/>
    </xf>
    <xf numFmtId="0" fontId="8" fillId="4" borderId="0" xfId="0" applyFont="1" applyFill="1"/>
    <xf numFmtId="0" fontId="8" fillId="5" borderId="0" xfId="0" applyFont="1" applyFill="1"/>
    <xf numFmtId="0" fontId="12" fillId="2" borderId="0" xfId="0" applyFont="1" applyFill="1" applyAlignment="1">
      <alignment horizontal="left" wrapText="1"/>
    </xf>
    <xf numFmtId="0" fontId="9" fillId="0" borderId="1" xfId="0" applyFont="1" applyBorder="1"/>
    <xf numFmtId="0" fontId="8" fillId="6" borderId="0" xfId="0" applyFont="1" applyFill="1"/>
    <xf numFmtId="0" fontId="0" fillId="8" borderId="5" xfId="0" applyFill="1" applyBorder="1"/>
    <xf numFmtId="0" fontId="0" fillId="8" borderId="6" xfId="0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1" fillId="2" borderId="0" xfId="0" applyFont="1" applyFill="1" applyAlignment="1">
      <alignment wrapText="1"/>
    </xf>
    <xf numFmtId="0" fontId="8" fillId="0" borderId="0" xfId="0" applyFont="1"/>
    <xf numFmtId="0" fontId="9" fillId="10" borderId="0" xfId="0" applyFont="1" applyFill="1" applyAlignment="1">
      <alignment horizontal="center" wrapText="1"/>
    </xf>
    <xf numFmtId="0" fontId="10" fillId="5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14" fillId="2" borderId="0" xfId="0" applyFont="1" applyFill="1"/>
    <xf numFmtId="0" fontId="14" fillId="0" borderId="0" xfId="0" applyFont="1"/>
    <xf numFmtId="0" fontId="15" fillId="0" borderId="0" xfId="0" applyFont="1" applyAlignment="1">
      <alignment horizontal="center" vertical="center" wrapText="1"/>
    </xf>
    <xf numFmtId="0" fontId="14" fillId="10" borderId="0" xfId="0" applyFont="1" applyFill="1" applyAlignment="1">
      <alignment horizontal="center" wrapText="1"/>
    </xf>
    <xf numFmtId="0" fontId="14" fillId="2" borderId="0" xfId="0" applyFont="1" applyFill="1" applyAlignment="1">
      <alignment horizontal="left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18" fillId="2" borderId="0" xfId="0" applyFont="1" applyFill="1" applyAlignment="1">
      <alignment wrapText="1"/>
    </xf>
    <xf numFmtId="0" fontId="18" fillId="2" borderId="0" xfId="0" applyFont="1" applyFill="1" applyAlignment="1">
      <alignment horizontal="left" wrapText="1"/>
    </xf>
    <xf numFmtId="0" fontId="16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  <xf numFmtId="0" fontId="19" fillId="7" borderId="1" xfId="0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6" fontId="16" fillId="0" borderId="1" xfId="0" applyNumberFormat="1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20" fillId="9" borderId="12" xfId="0" applyFont="1" applyFill="1" applyBorder="1" applyAlignment="1">
      <alignment horizontal="center" vertical="center"/>
    </xf>
    <xf numFmtId="0" fontId="20" fillId="9" borderId="13" xfId="0" applyFont="1" applyFill="1" applyBorder="1" applyAlignment="1">
      <alignment horizontal="center" vertical="center"/>
    </xf>
    <xf numFmtId="0" fontId="20" fillId="9" borderId="14" xfId="0" applyFont="1" applyFill="1" applyBorder="1" applyAlignment="1">
      <alignment horizontal="center" vertical="center"/>
    </xf>
    <xf numFmtId="0" fontId="8" fillId="7" borderId="11" xfId="0" applyFont="1" applyFill="1" applyBorder="1" applyAlignment="1">
      <alignment horizontal="center" vertical="center" wrapText="1"/>
    </xf>
    <xf numFmtId="0" fontId="21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21" fillId="7" borderId="1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left" vertical="center" wrapText="1"/>
    </xf>
    <xf numFmtId="0" fontId="27" fillId="5" borderId="4" xfId="0" applyFont="1" applyFill="1" applyBorder="1" applyAlignment="1">
      <alignment horizontal="center" vertical="center" wrapText="1"/>
    </xf>
    <xf numFmtId="0" fontId="27" fillId="5" borderId="0" xfId="0" applyFont="1" applyFill="1" applyAlignment="1">
      <alignment horizontal="center" vertical="center" wrapText="1"/>
    </xf>
    <xf numFmtId="0" fontId="22" fillId="10" borderId="0" xfId="0" applyFont="1" applyFill="1" applyAlignment="1">
      <alignment horizontal="center" vertical="center" wrapText="1"/>
    </xf>
    <xf numFmtId="0" fontId="30" fillId="10" borderId="0" xfId="0" applyFont="1" applyFill="1" applyAlignment="1">
      <alignment horizontal="center" wrapText="1"/>
    </xf>
    <xf numFmtId="0" fontId="30" fillId="10" borderId="0" xfId="0" applyFont="1" applyFill="1" applyAlignment="1">
      <alignment vertical="center" wrapText="1"/>
    </xf>
    <xf numFmtId="0" fontId="30" fillId="10" borderId="2" xfId="0" applyFont="1" applyFill="1" applyBorder="1" applyAlignment="1">
      <alignment horizontal="left" vertical="center" wrapText="1"/>
    </xf>
    <xf numFmtId="0" fontId="9" fillId="10" borderId="0" xfId="0" applyFont="1" applyFill="1" applyAlignment="1">
      <alignment horizontal="center" vertical="center" wrapText="1"/>
    </xf>
    <xf numFmtId="0" fontId="30" fillId="10" borderId="0" xfId="0" applyFont="1" applyFill="1" applyAlignment="1">
      <alignment horizontal="center" wrapText="1"/>
    </xf>
    <xf numFmtId="0" fontId="30" fillId="10" borderId="3" xfId="0" applyFont="1" applyFill="1" applyBorder="1" applyAlignment="1">
      <alignment horizontal="center" vertical="center" wrapText="1"/>
    </xf>
    <xf numFmtId="0" fontId="30" fillId="10" borderId="0" xfId="0" applyFont="1" applyFill="1" applyAlignment="1">
      <alignment horizontal="center" vertical="center" wrapText="1"/>
    </xf>
    <xf numFmtId="0" fontId="31" fillId="11" borderId="17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27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wrapText="1"/>
    </xf>
    <xf numFmtId="0" fontId="9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16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wrapText="1"/>
    </xf>
    <xf numFmtId="0" fontId="9" fillId="0" borderId="15" xfId="0" applyFont="1" applyBorder="1" applyAlignment="1">
      <alignment horizontal="center" wrapText="1"/>
    </xf>
  </cellXfs>
  <cellStyles count="1">
    <cellStyle name="Normal" xfId="0" builtinId="0"/>
  </cellStyles>
  <dxfs count="5"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</dxf>
    <dxf>
      <fill>
        <patternFill patternType="solid">
          <fgColor indexed="64"/>
          <bgColor theme="0"/>
        </patternFill>
      </fill>
    </dxf>
    <dxf>
      <border outline="0">
        <left style="medium">
          <color rgb="FFFFB9F7"/>
        </left>
      </border>
    </dxf>
  </dxfs>
  <tableStyles count="0" defaultTableStyle="TableStyleMedium2" defaultPivotStyle="PivotStyleLight16"/>
  <colors>
    <mruColors>
      <color rgb="FFFF9999"/>
      <color rgb="FFFFFF99"/>
      <color rgb="FFFFFF37"/>
      <color rgb="FFF1F61E"/>
      <color rgb="FFFFB9F7"/>
      <color rgb="FFFFF1AD"/>
      <color rgb="FFF9CFF8"/>
      <color rgb="FFFFE2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197557</xdr:colOff>
      <xdr:row>0</xdr:row>
      <xdr:rowOff>84669</xdr:rowOff>
    </xdr:from>
    <xdr:to>
      <xdr:col>0</xdr:col>
      <xdr:colOff>1562578</xdr:colOff>
      <xdr:row>5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557" y="84669"/>
          <a:ext cx="1365021" cy="12699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188980</xdr:colOff>
      <xdr:row>0</xdr:row>
      <xdr:rowOff>285750</xdr:rowOff>
    </xdr:from>
    <xdr:to>
      <xdr:col>0</xdr:col>
      <xdr:colOff>1841219</xdr:colOff>
      <xdr:row>6</xdr:row>
      <xdr:rowOff>56443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980" y="285750"/>
          <a:ext cx="1652239" cy="152047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au3" displayName="Tableau3" ref="N14:N23" totalsRowShown="0" headerRowDxfId="1" dataDxfId="0" tableBorderDxfId="4">
  <autoFilter ref="N14:N23" xr:uid="{00000000-0009-0000-0100-000003000000}"/>
  <tableColumns count="1">
    <tableColumn id="1" xr3:uid="{00000000-0010-0000-0000-000001000000}" name="Enveloppe 1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au13" displayName="Tableau13" ref="B11:C32" totalsRowShown="0">
  <autoFilter ref="B11:C32" xr:uid="{00000000-0009-0000-0100-000002000000}"/>
  <tableColumns count="2">
    <tableColumn id="1" xr3:uid="{00000000-0010-0000-0100-000001000000}" name="Colonne1"/>
    <tableColumn id="2" xr3:uid="{00000000-0010-0000-0100-000002000000}" name="Colonne2" dataDxfId="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eau4" displayName="Tableau4" ref="E11:I34" totalsRowShown="0">
  <autoFilter ref="E11:I34" xr:uid="{00000000-0009-0000-0100-000004000000}"/>
  <tableColumns count="5">
    <tableColumn id="1" xr3:uid="{00000000-0010-0000-0200-000001000000}" name="Enveloppe 1"/>
    <tableColumn id="2" xr3:uid="{00000000-0010-0000-0200-000002000000}" name="Enveloppe 2"/>
    <tableColumn id="3" xr3:uid="{00000000-0010-0000-0200-000003000000}" name="Enveloppe 3"/>
    <tableColumn id="4" xr3:uid="{00000000-0010-0000-0200-000004000000}" name="Enveloppe 4"/>
    <tableColumn id="5" xr3:uid="{00000000-0010-0000-0200-000005000000}" name="Enveloppe 5"/>
  </tableColumns>
  <tableStyleInfo name="TableStyleMedium2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Apex">
  <a:themeElements>
    <a:clrScheme name="Apex">
      <a:dk1>
        <a:sysClr val="windowText" lastClr="000000"/>
      </a:dk1>
      <a:lt1>
        <a:sysClr val="window" lastClr="FFFFFF"/>
      </a:lt1>
      <a:dk2>
        <a:srgbClr val="69676D"/>
      </a:dk2>
      <a:lt2>
        <a:srgbClr val="C9C2D1"/>
      </a:lt2>
      <a:accent1>
        <a:srgbClr val="CEB966"/>
      </a:accent1>
      <a:accent2>
        <a:srgbClr val="9CB084"/>
      </a:accent2>
      <a:accent3>
        <a:srgbClr val="6BB1C9"/>
      </a:accent3>
      <a:accent4>
        <a:srgbClr val="6585CF"/>
      </a:accent4>
      <a:accent5>
        <a:srgbClr val="7E6BC9"/>
      </a:accent5>
      <a:accent6>
        <a:srgbClr val="A379BB"/>
      </a:accent6>
      <a:hlink>
        <a:srgbClr val="410082"/>
      </a:hlink>
      <a:folHlink>
        <a:srgbClr val="932968"/>
      </a:folHlink>
    </a:clrScheme>
    <a:fontScheme name="Apex">
      <a:majorFont>
        <a:latin typeface="Lucida Sans"/>
        <a:ea typeface=""/>
        <a:cs typeface=""/>
        <a:font script="Grek" typeface="Arial"/>
        <a:font script="Cyrl" typeface="Arial"/>
        <a:font script="Jpan" typeface="HG丸ｺﾞｼｯｸM-PRO"/>
        <a:font script="Hang" typeface="휴먼옛체"/>
        <a:font script="Hans" typeface="黑体"/>
        <a:font script="Hant" typeface="微軟正黑體"/>
        <a:font script="Arab" typeface="Tahoma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Book Antiqua"/>
        <a:ea typeface=""/>
        <a:cs typeface=""/>
        <a:font script="Grek" typeface="Times New Roman"/>
        <a:font script="Cyrl" typeface="Times New Roman"/>
        <a:font script="Jpan" typeface="HG明朝B"/>
        <a:font script="Hang" typeface="돋움"/>
        <a:font script="Hans" typeface="宋体"/>
        <a:font script="Hant" typeface="新細明體"/>
        <a:font script="Arab" typeface="Times New Roman"/>
        <a:font script="Hebr" typeface="David"/>
        <a:font script="Thai" typeface="Eucrosia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Apex">
      <a:fillStyleLst>
        <a:solidFill>
          <a:schemeClr val="phClr"/>
        </a:solidFill>
        <a:gradFill rotWithShape="1">
          <a:gsLst>
            <a:gs pos="20000">
              <a:schemeClr val="phClr">
                <a:tint val="9000"/>
              </a:schemeClr>
            </a:gs>
            <a:gs pos="100000">
              <a:schemeClr val="phClr">
                <a:tint val="70000"/>
                <a:satMod val="100000"/>
              </a:schemeClr>
            </a:gs>
          </a:gsLst>
          <a:path path="circle">
            <a:fillToRect l="-15000" t="-15000" r="115000" b="115000"/>
          </a:path>
        </a:gradFill>
        <a:gradFill rotWithShape="1">
          <a:gsLst>
            <a:gs pos="0">
              <a:schemeClr val="phClr">
                <a:shade val="60000"/>
              </a:schemeClr>
            </a:gs>
            <a:gs pos="33000">
              <a:schemeClr val="phClr">
                <a:tint val="86500"/>
              </a:schemeClr>
            </a:gs>
            <a:gs pos="46750">
              <a:schemeClr val="phClr">
                <a:tint val="71000"/>
                <a:satMod val="112000"/>
              </a:schemeClr>
            </a:gs>
            <a:gs pos="53000">
              <a:schemeClr val="phClr">
                <a:tint val="71000"/>
                <a:satMod val="112000"/>
              </a:schemeClr>
            </a:gs>
            <a:gs pos="68000">
              <a:schemeClr val="phClr">
                <a:tint val="86000"/>
              </a:schemeClr>
            </a:gs>
            <a:gs pos="100000">
              <a:schemeClr val="phClr">
                <a:shade val="60000"/>
              </a:schemeClr>
            </a:gs>
          </a:gsLst>
          <a:lin ang="8350000" scaled="1"/>
        </a:gradFill>
      </a:fillStyleLst>
      <a:lnStyleLst>
        <a:ln w="9525" cap="flat" cmpd="sng" algn="ctr">
          <a:solidFill>
            <a:schemeClr val="phClr">
              <a:shade val="48000"/>
              <a:satMod val="110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130000" dist="101600" dir="2700000" algn="tl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190500" dist="228600" dir="2700000" sy="90000" rotWithShape="0">
              <a:srgbClr val="000000">
                <a:alpha val="25500"/>
              </a:srgbClr>
            </a:outerShdw>
          </a:effectLst>
        </a:effectStyle>
        <a:effectStyle>
          <a:effectLst>
            <a:outerShdw blurRad="190500" dist="228600" dir="2700000" sy="90000" rotWithShape="0">
              <a:srgbClr val="000000">
                <a:alpha val="25500"/>
              </a:srgbClr>
            </a:outerShdw>
          </a:effectLst>
          <a:scene3d>
            <a:camera prst="orthographicFront" fov="0">
              <a:rot lat="0" lon="0" rev="0"/>
            </a:camera>
            <a:lightRig rig="soft" dir="tl">
              <a:rot lat="0" lon="0" rev="20100000"/>
            </a:lightRig>
          </a:scene3d>
          <a:sp3d>
            <a:bevelT w="508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180000"/>
              </a:schemeClr>
            </a:gs>
            <a:gs pos="100000">
              <a:schemeClr val="phClr">
                <a:shade val="45000"/>
                <a:satMod val="120000"/>
              </a:schemeClr>
            </a:gs>
          </a:gsLst>
          <a:path path="circle">
            <a:fillToRect r="100000" b="100000"/>
          </a:path>
        </a:gradFill>
        <a:blipFill>
          <a:blip xmlns:r="http://schemas.openxmlformats.org/officeDocument/2006/relationships" r:embed="rId1">
            <a:duotone>
              <a:schemeClr val="phClr">
                <a:shade val="3000"/>
                <a:satMod val="110000"/>
              </a:schemeClr>
              <a:schemeClr val="phClr">
                <a:tint val="60000"/>
                <a:satMod val="425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9"/>
  <sheetViews>
    <sheetView showGridLines="0" topLeftCell="A10" zoomScale="90" zoomScaleNormal="70" workbookViewId="0">
      <selection activeCell="O16" sqref="O16"/>
    </sheetView>
  </sheetViews>
  <sheetFormatPr baseColWidth="10" defaultColWidth="10.83203125" defaultRowHeight="15" x14ac:dyDescent="0.2"/>
  <cols>
    <col min="1" max="1" width="25.6640625" style="24" customWidth="1"/>
    <col min="2" max="2" width="10.83203125" style="24"/>
    <col min="3" max="3" width="14.1640625" style="24" customWidth="1"/>
    <col min="4" max="4" width="35.83203125" style="24" customWidth="1"/>
    <col min="5" max="5" width="10.83203125" style="24"/>
    <col min="6" max="6" width="30.5" style="24" customWidth="1"/>
    <col min="7" max="7" width="10.83203125" style="24"/>
    <col min="8" max="8" width="26.1640625" style="24" customWidth="1"/>
    <col min="9" max="9" width="15.1640625" style="24" customWidth="1"/>
    <col min="10" max="10" width="38.5" style="24" customWidth="1"/>
    <col min="11" max="11" width="12.1640625" style="24" customWidth="1"/>
    <col min="12" max="12" width="13.83203125" style="24" customWidth="1"/>
    <col min="13" max="13" width="13" style="24" customWidth="1"/>
    <col min="14" max="15" width="10.83203125" style="25"/>
    <col min="16" max="16384" width="10.83203125" style="24"/>
  </cols>
  <sheetData>
    <row r="1" spans="1:25" ht="57" customHeight="1" x14ac:dyDescent="0.2">
      <c r="B1" s="22" t="s">
        <v>221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25" ht="21" customHeight="1" x14ac:dyDescent="0.2"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25" ht="6" customHeight="1" x14ac:dyDescent="0.2"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25" ht="20" customHeight="1" x14ac:dyDescent="0.2">
      <c r="B4" s="55"/>
      <c r="C4" s="56"/>
      <c r="D4" s="57" t="s">
        <v>142</v>
      </c>
      <c r="E4" s="58"/>
      <c r="F4" s="58"/>
      <c r="G4" s="58"/>
      <c r="H4" s="58"/>
      <c r="I4" s="58"/>
      <c r="J4" s="58"/>
      <c r="K4" s="58"/>
      <c r="L4" s="58"/>
      <c r="M4" s="58"/>
    </row>
    <row r="5" spans="1:25" ht="3" customHeight="1" x14ac:dyDescent="0.2"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</row>
    <row r="6" spans="1:25" ht="19" customHeight="1" x14ac:dyDescent="0.2">
      <c r="B6" s="56"/>
      <c r="C6" s="56"/>
      <c r="D6" s="57" t="s">
        <v>141</v>
      </c>
      <c r="E6" s="60" t="s">
        <v>57</v>
      </c>
      <c r="F6" s="61"/>
      <c r="G6" s="61"/>
      <c r="H6" s="61" t="s">
        <v>143</v>
      </c>
      <c r="I6" s="61"/>
      <c r="J6" s="61" t="s">
        <v>0</v>
      </c>
      <c r="K6" s="61"/>
      <c r="L6" s="61"/>
      <c r="M6" s="61"/>
    </row>
    <row r="7" spans="1:25" ht="7" customHeight="1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</row>
    <row r="8" spans="1:25" s="28" customFormat="1" ht="21" customHeight="1" x14ac:dyDescent="0.2">
      <c r="B8" s="29"/>
      <c r="C8" s="29"/>
      <c r="D8" s="29"/>
      <c r="E8" s="29"/>
      <c r="F8" s="29"/>
      <c r="G8" s="29"/>
      <c r="H8" s="29"/>
      <c r="I8" s="29"/>
      <c r="J8" s="29"/>
      <c r="K8" s="29"/>
      <c r="L8" s="30"/>
      <c r="M8" s="30"/>
    </row>
    <row r="9" spans="1:25" ht="135" customHeight="1" x14ac:dyDescent="0.2">
      <c r="B9" s="31"/>
      <c r="C9" s="31"/>
      <c r="D9" s="54" t="s">
        <v>225</v>
      </c>
      <c r="E9" s="54"/>
      <c r="F9" s="54"/>
      <c r="G9" s="54"/>
      <c r="H9" s="54"/>
      <c r="I9" s="54"/>
      <c r="J9" s="54"/>
      <c r="K9" s="54"/>
      <c r="L9" s="54"/>
      <c r="M9" s="31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</row>
    <row r="10" spans="1:25" ht="39" customHeight="1" x14ac:dyDescent="0.2">
      <c r="B10" s="31"/>
      <c r="C10" s="31"/>
      <c r="M10" s="31"/>
    </row>
    <row r="11" spans="1:25" ht="46" customHeight="1" x14ac:dyDescent="0.2">
      <c r="B11" s="51" t="s">
        <v>223</v>
      </c>
      <c r="C11" s="51"/>
      <c r="D11" s="51"/>
      <c r="E11" s="51"/>
      <c r="F11" s="51"/>
      <c r="G11" s="51"/>
      <c r="H11" s="51"/>
      <c r="I11" s="51"/>
      <c r="J11" s="51"/>
      <c r="K11" s="51"/>
      <c r="L11" s="52" t="s">
        <v>224</v>
      </c>
      <c r="M11" s="53"/>
    </row>
    <row r="12" spans="1:25" ht="16" thickBot="1" x14ac:dyDescent="0.25">
      <c r="B12" s="33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</row>
    <row r="13" spans="1:25" ht="18" customHeight="1" thickBot="1" x14ac:dyDescent="0.25">
      <c r="A13" s="43" t="s">
        <v>215</v>
      </c>
      <c r="B13" s="46" t="s">
        <v>219</v>
      </c>
      <c r="C13" s="47"/>
      <c r="D13" s="48" t="s">
        <v>2</v>
      </c>
      <c r="E13" s="48" t="s">
        <v>58</v>
      </c>
      <c r="F13" s="47"/>
      <c r="G13" s="48" t="s">
        <v>3</v>
      </c>
      <c r="H13" s="47"/>
      <c r="I13" s="48" t="s">
        <v>4</v>
      </c>
      <c r="J13" s="48" t="s">
        <v>5</v>
      </c>
      <c r="K13" s="48" t="s">
        <v>6</v>
      </c>
      <c r="L13" s="48" t="s">
        <v>220</v>
      </c>
      <c r="M13" s="47"/>
    </row>
    <row r="14" spans="1:25" ht="18" thickBot="1" x14ac:dyDescent="0.25">
      <c r="A14" s="44"/>
      <c r="B14" s="49"/>
      <c r="C14" s="47"/>
      <c r="D14" s="47"/>
      <c r="E14" s="47"/>
      <c r="F14" s="47"/>
      <c r="G14" s="47"/>
      <c r="H14" s="47"/>
      <c r="I14" s="47"/>
      <c r="J14" s="47"/>
      <c r="K14" s="47"/>
      <c r="L14" s="50" t="s">
        <v>14</v>
      </c>
      <c r="M14" s="35" t="s">
        <v>15</v>
      </c>
    </row>
    <row r="15" spans="1:25" ht="16" thickBot="1" x14ac:dyDescent="0.25">
      <c r="A15" s="44"/>
      <c r="B15" s="36"/>
      <c r="C15" s="37"/>
      <c r="D15" s="38"/>
      <c r="E15" s="37"/>
      <c r="F15" s="37"/>
      <c r="G15" s="37"/>
      <c r="H15" s="37"/>
      <c r="I15" s="39"/>
      <c r="J15" s="38"/>
      <c r="K15" s="38"/>
      <c r="L15" s="38"/>
      <c r="M15" s="38" t="b">
        <f>IF(AND(L15&gt;=1,L15&lt;20),1,IF(AND(L15&gt;=20,L15&lt;35),2,IF(AND(L15&gt;=35,L15&lt;45),3,IF(AND(L15&gt;=45,L15&lt;55),4,IF(AND(L15&gt;=55,L15&lt;65),5,IF(AND(L15&gt;=65,L15&lt;75),6,IF(AND(L15&gt;=75,L15&lt;85),7,IF(AND(L15&gt;=85,L15&lt;95),8,IF(AND(L15&gt;=95,L15&lt;105),9,IF(AND(L15&gt;=105,L15&lt;115),10,IF(AND(L15&gt;=115,L15&lt;125),11,IF(AND(L15&gt;=125,L15&lt;135),12,IF(AND(L15&gt;=135,L15&lt;145),13,IF(AND(L15&gt;=145,L15&lt;155),14))))))))))))))</f>
        <v>0</v>
      </c>
    </row>
    <row r="16" spans="1:25" ht="16" thickBot="1" x14ac:dyDescent="0.25">
      <c r="A16" s="44"/>
      <c r="B16" s="36"/>
      <c r="C16" s="37"/>
      <c r="D16" s="38"/>
      <c r="E16" s="37"/>
      <c r="F16" s="37"/>
      <c r="G16" s="37"/>
      <c r="H16" s="37"/>
      <c r="I16" s="39"/>
      <c r="J16" s="38"/>
      <c r="K16" s="38"/>
      <c r="L16" s="38"/>
      <c r="M16" s="38" t="b">
        <f>IF(AND(L16&gt;=1,L16&lt;20),1,IF(AND(L16&gt;=20,L16&lt;35),2,IF(AND(L16&gt;=35,L16&lt;45),3,IF(AND(L16&gt;=45,L16&lt;55),4,IF(AND(L16&gt;=55,L16&lt;65),5,IF(AND(L16&gt;=65,L16&lt;75),6,IF(AND(L16&gt;=75,L16&lt;85),7,IF(AND(L16&gt;=85,L16&lt;95),8,IF(AND(L16&gt;=95,L16&lt;105),9,IF(AND(L16&gt;=105,L16&lt;115),10,IF(AND(L16&gt;=115,L16&lt;125),11,IF(AND(L16&gt;=125,L16&lt;135),12,IF(AND(L16&gt;=135,L16&lt;145),13,IF(AND(L16&gt;=145,L16&lt;155),14))))))))))))))</f>
        <v>0</v>
      </c>
    </row>
    <row r="17" spans="1:13" ht="16" thickBot="1" x14ac:dyDescent="0.25">
      <c r="A17" s="45"/>
      <c r="B17" s="40"/>
      <c r="C17" s="36"/>
      <c r="D17" s="38"/>
      <c r="E17" s="41"/>
      <c r="F17" s="36"/>
      <c r="G17" s="41"/>
      <c r="H17" s="36"/>
      <c r="I17" s="39"/>
      <c r="J17" s="38"/>
      <c r="K17" s="38"/>
      <c r="L17" s="38"/>
      <c r="M17" s="38" t="b">
        <f>IF(AND(L17&gt;=1,L17&lt;20),1,IF(AND(L17&gt;=20,L17&lt;35),2,IF(AND(L17&gt;=35,L17&lt;45),3,IF(AND(L17&gt;=45,L17&lt;55),4,IF(AND(L17&gt;=55,L17&lt;65),5,IF(AND(L17&gt;=65,L17&lt;75),6,IF(AND(L17&gt;=75,L17&lt;85),7,IF(AND(L17&gt;=85,L17&lt;95),8,IF(AND(L17&gt;=95,L17&lt;105),9,IF(AND(L17&gt;=105,L17&lt;115),10,IF(AND(L17&gt;=115,L17&lt;125),11,IF(AND(L17&gt;=125,L17&lt;135),12,IF(AND(L17&gt;=135,L17&lt;145),13,IF(AND(L17&gt;=145,L17&lt;155),14))))))))))))))</f>
        <v>0</v>
      </c>
    </row>
    <row r="18" spans="1:13" s="42" customFormat="1" ht="16" thickBot="1" x14ac:dyDescent="0.25">
      <c r="A18" s="42" t="b">
        <f>IF(AND(L18&gt;=1,L18&lt;20),1,IF(AND(L18&gt;=20,L18&lt;35),2,IF(AND(L18&gt;=35,L18&lt;45),3,IF(AND(L18&gt;=45,L18&lt;55),4,IF(AND(L18&gt;=55,L18&lt;65),5,IF(AND(L18&gt;=65,L18&lt;75),6,IF(AND(L18&gt;=75,L18&lt;85),7,IF(AND(L18&gt;=85,L18&lt;95),8,IF(AND(L18&gt;=95,L18&lt;105),9,IF(AND(L18&gt;=105,L18&lt;115),10,IF(AND(L18&gt;=115,L18&lt;125),11,IF(AND(L18&gt;=125,L18&lt;135),12,IF(AND(L18&gt;=135,L18&lt;145),13,IF(AND(L18&gt;=145,L18&lt;155),14))))))))))))))</f>
        <v>0</v>
      </c>
    </row>
    <row r="19" spans="1:13" ht="17" thickBot="1" x14ac:dyDescent="0.25">
      <c r="A19" s="43" t="s">
        <v>216</v>
      </c>
      <c r="B19" s="46" t="s">
        <v>219</v>
      </c>
      <c r="C19" s="47"/>
      <c r="D19" s="48" t="s">
        <v>2</v>
      </c>
      <c r="E19" s="48" t="s">
        <v>58</v>
      </c>
      <c r="F19" s="47"/>
      <c r="G19" s="48" t="s">
        <v>3</v>
      </c>
      <c r="H19" s="47"/>
      <c r="I19" s="48" t="s">
        <v>4</v>
      </c>
      <c r="J19" s="48" t="s">
        <v>5</v>
      </c>
      <c r="K19" s="48" t="s">
        <v>6</v>
      </c>
      <c r="L19" s="48" t="s">
        <v>220</v>
      </c>
      <c r="M19" s="47"/>
    </row>
    <row r="20" spans="1:13" ht="21" customHeight="1" thickBot="1" x14ac:dyDescent="0.25">
      <c r="A20" s="44"/>
      <c r="B20" s="49"/>
      <c r="C20" s="47"/>
      <c r="D20" s="47"/>
      <c r="E20" s="47"/>
      <c r="F20" s="47"/>
      <c r="G20" s="47"/>
      <c r="H20" s="47"/>
      <c r="I20" s="47"/>
      <c r="J20" s="47"/>
      <c r="K20" s="47"/>
      <c r="L20" s="50" t="s">
        <v>14</v>
      </c>
      <c r="M20" s="62" t="s">
        <v>15</v>
      </c>
    </row>
    <row r="21" spans="1:13" ht="16" thickBot="1" x14ac:dyDescent="0.25">
      <c r="A21" s="44"/>
      <c r="B21" s="36"/>
      <c r="C21" s="37"/>
      <c r="D21" s="38"/>
      <c r="E21" s="37"/>
      <c r="F21" s="37"/>
      <c r="G21" s="37"/>
      <c r="H21" s="37"/>
      <c r="I21" s="39"/>
      <c r="J21" s="38"/>
      <c r="K21" s="38"/>
      <c r="L21" s="38"/>
      <c r="M21" s="38" t="b">
        <f>IF(AND(L21&gt;=1,L21&lt;20),1,IF(AND(L21&gt;=20,L21&lt;35),2,IF(AND(L21&gt;=35,L21&lt;45),3,IF(AND(L21&gt;=45,L21&lt;55),4,IF(AND(L21&gt;=55,L21&lt;65),5,IF(AND(L21&gt;=65,L21&lt;75),6,IF(AND(L21&gt;=75,L21&lt;85),7,IF(AND(L21&gt;=85,L21&lt;95),8,IF(AND(L21&gt;=95,L21&lt;105),9,IF(AND(L21&gt;=105,L21&lt;115),10,IF(AND(L21&gt;=115,L21&lt;125),11,IF(AND(L21&gt;=125,L21&lt;135),12,IF(AND(L21&gt;=135,L21&lt;145),13,IF(AND(L21&gt;=145,L21&lt;155),14))))))))))))))</f>
        <v>0</v>
      </c>
    </row>
    <row r="22" spans="1:13" ht="16" thickBot="1" x14ac:dyDescent="0.25">
      <c r="A22" s="44"/>
      <c r="B22" s="36"/>
      <c r="C22" s="37"/>
      <c r="D22" s="38"/>
      <c r="E22" s="37"/>
      <c r="F22" s="37"/>
      <c r="G22" s="37"/>
      <c r="H22" s="37"/>
      <c r="I22" s="39"/>
      <c r="J22" s="38"/>
      <c r="K22" s="38"/>
      <c r="L22" s="38"/>
      <c r="M22" s="38" t="b">
        <f>IF(AND(L22&gt;=1,L22&lt;20),1,IF(AND(L22&gt;=20,L22&lt;35),2,IF(AND(L22&gt;=35,L22&lt;45),3,IF(AND(L22&gt;=45,L22&lt;55),4,IF(AND(L22&gt;=55,L22&lt;65),5,IF(AND(L22&gt;=65,L22&lt;75),6,IF(AND(L22&gt;=75,L22&lt;85),7,IF(AND(L22&gt;=85,L22&lt;95),8,IF(AND(L22&gt;=95,L22&lt;105),9,IF(AND(L22&gt;=105,L22&lt;115),10,IF(AND(L22&gt;=115,L22&lt;125),11,IF(AND(L22&gt;=125,L22&lt;135),12,IF(AND(L22&gt;=135,L22&lt;145),13,IF(AND(L22&gt;=145,L22&lt;155),14))))))))))))))</f>
        <v>0</v>
      </c>
    </row>
    <row r="23" spans="1:13" ht="16" thickBot="1" x14ac:dyDescent="0.25">
      <c r="A23" s="45"/>
      <c r="B23" s="40"/>
      <c r="C23" s="36"/>
      <c r="D23" s="38"/>
      <c r="E23" s="41"/>
      <c r="F23" s="36"/>
      <c r="G23" s="41"/>
      <c r="H23" s="36"/>
      <c r="I23" s="39"/>
      <c r="J23" s="38"/>
      <c r="K23" s="38"/>
      <c r="L23" s="38"/>
      <c r="M23" s="38" t="b">
        <f>IF(AND(L23&gt;=1,L23&lt;20),1,IF(AND(L23&gt;=20,L23&lt;35),2,IF(AND(L23&gt;=35,L23&lt;45),3,IF(AND(L23&gt;=45,L23&lt;55),4,IF(AND(L23&gt;=55,L23&lt;65),5,IF(AND(L23&gt;=65,L23&lt;75),6,IF(AND(L23&gt;=75,L23&lt;85),7,IF(AND(L23&gt;=85,L23&lt;95),8,IF(AND(L23&gt;=95,L23&lt;105),9,IF(AND(L23&gt;=105,L23&lt;115),10,IF(AND(L23&gt;=115,L23&lt;125),11,IF(AND(L23&gt;=125,L23&lt;135),12,IF(AND(L23&gt;=135,L23&lt;145),13,IF(AND(L23&gt;=145,L23&lt;155),14))))))))))))))</f>
        <v>0</v>
      </c>
    </row>
    <row r="24" spans="1:13" ht="16" thickBot="1" x14ac:dyDescent="0.25"/>
    <row r="25" spans="1:13" ht="17" thickBot="1" x14ac:dyDescent="0.25">
      <c r="A25" s="43" t="s">
        <v>217</v>
      </c>
      <c r="B25" s="46" t="s">
        <v>219</v>
      </c>
      <c r="C25" s="47"/>
      <c r="D25" s="48" t="s">
        <v>2</v>
      </c>
      <c r="E25" s="48" t="s">
        <v>58</v>
      </c>
      <c r="F25" s="47"/>
      <c r="G25" s="48" t="s">
        <v>3</v>
      </c>
      <c r="H25" s="47"/>
      <c r="I25" s="48" t="s">
        <v>4</v>
      </c>
      <c r="J25" s="48" t="s">
        <v>5</v>
      </c>
      <c r="K25" s="48" t="s">
        <v>6</v>
      </c>
      <c r="L25" s="48" t="s">
        <v>220</v>
      </c>
      <c r="M25" s="47"/>
    </row>
    <row r="26" spans="1:13" ht="19" customHeight="1" thickBot="1" x14ac:dyDescent="0.25">
      <c r="A26" s="44"/>
      <c r="B26" s="49"/>
      <c r="C26" s="47"/>
      <c r="D26" s="47"/>
      <c r="E26" s="47"/>
      <c r="F26" s="47"/>
      <c r="G26" s="47"/>
      <c r="H26" s="47"/>
      <c r="I26" s="47"/>
      <c r="J26" s="47"/>
      <c r="K26" s="47"/>
      <c r="L26" s="50" t="s">
        <v>14</v>
      </c>
      <c r="M26" s="35" t="s">
        <v>15</v>
      </c>
    </row>
    <row r="27" spans="1:13" ht="16" thickBot="1" x14ac:dyDescent="0.25">
      <c r="A27" s="44"/>
      <c r="B27" s="36"/>
      <c r="C27" s="37"/>
      <c r="D27" s="38"/>
      <c r="E27" s="37"/>
      <c r="F27" s="37"/>
      <c r="G27" s="37"/>
      <c r="H27" s="37"/>
      <c r="I27" s="39"/>
      <c r="J27" s="38"/>
      <c r="K27" s="38"/>
      <c r="L27" s="38"/>
      <c r="M27" s="38" t="b">
        <f>IF(AND(L27&gt;=1,L27&lt;20),1,IF(AND(L27&gt;=20,L27&lt;35),2,IF(AND(L27&gt;=35,L27&lt;45),3,IF(AND(L27&gt;=45,L27&lt;55),4,IF(AND(L27&gt;=55,L27&lt;65),5,IF(AND(L27&gt;=65,L27&lt;75),6,IF(AND(L27&gt;=75,L27&lt;85),7,IF(AND(L27&gt;=85,L27&lt;95),8,IF(AND(L27&gt;=95,L27&lt;105),9,IF(AND(L27&gt;=105,L27&lt;115),10,IF(AND(L27&gt;=115,L27&lt;125),11,IF(AND(L27&gt;=125,L27&lt;135),12,IF(AND(L27&gt;=135,L27&lt;145),13,IF(AND(L27&gt;=145,L27&lt;155),14))))))))))))))</f>
        <v>0</v>
      </c>
    </row>
    <row r="28" spans="1:13" ht="16" thickBot="1" x14ac:dyDescent="0.25">
      <c r="A28" s="44"/>
      <c r="B28" s="36"/>
      <c r="C28" s="37"/>
      <c r="D28" s="38"/>
      <c r="E28" s="37"/>
      <c r="F28" s="37"/>
      <c r="G28" s="37"/>
      <c r="H28" s="37"/>
      <c r="I28" s="39"/>
      <c r="J28" s="38"/>
      <c r="K28" s="38"/>
      <c r="L28" s="38"/>
      <c r="M28" s="38" t="b">
        <f>IF(AND(L28&gt;=1,L28&lt;20),1,IF(AND(L28&gt;=20,L28&lt;35),2,IF(AND(L28&gt;=35,L28&lt;45),3,IF(AND(L28&gt;=45,L28&lt;55),4,IF(AND(L28&gt;=55,L28&lt;65),5,IF(AND(L28&gt;=65,L28&lt;75),6,IF(AND(L28&gt;=75,L28&lt;85),7,IF(AND(L28&gt;=85,L28&lt;95),8,IF(AND(L28&gt;=95,L28&lt;105),9,IF(AND(L28&gt;=105,L28&lt;115),10,IF(AND(L28&gt;=115,L28&lt;125),11,IF(AND(L28&gt;=125,L28&lt;135),12,IF(AND(L28&gt;=135,L28&lt;145),13,IF(AND(L28&gt;=145,L28&lt;155),14))))))))))))))</f>
        <v>0</v>
      </c>
    </row>
    <row r="29" spans="1:13" ht="16" thickBot="1" x14ac:dyDescent="0.25">
      <c r="A29" s="45"/>
      <c r="B29" s="40"/>
      <c r="C29" s="36"/>
      <c r="D29" s="38"/>
      <c r="E29" s="41"/>
      <c r="F29" s="36"/>
      <c r="G29" s="41"/>
      <c r="H29" s="36"/>
      <c r="I29" s="39"/>
      <c r="J29" s="38"/>
      <c r="K29" s="38"/>
      <c r="L29" s="38"/>
      <c r="M29" s="38" t="b">
        <f>IF(AND(L29&gt;=1,L29&lt;20),1,IF(AND(L29&gt;=20,L29&lt;35),2,IF(AND(L29&gt;=35,L29&lt;45),3,IF(AND(L29&gt;=45,L29&lt;55),4,IF(AND(L29&gt;=55,L29&lt;65),5,IF(AND(L29&gt;=65,L29&lt;75),6,IF(AND(L29&gt;=75,L29&lt;85),7,IF(AND(L29&gt;=85,L29&lt;95),8,IF(AND(L29&gt;=95,L29&lt;105),9,IF(AND(L29&gt;=105,L29&lt;115),10,IF(AND(L29&gt;=115,L29&lt;125),11,IF(AND(L29&gt;=125,L29&lt;135),12,IF(AND(L29&gt;=135,L29&lt;145),13,IF(AND(L29&gt;=145,L29&lt;155),14))))))))))))))</f>
        <v>0</v>
      </c>
    </row>
    <row r="30" spans="1:13" ht="17" customHeight="1" thickBot="1" x14ac:dyDescent="0.25"/>
    <row r="31" spans="1:13" ht="18" customHeight="1" thickBot="1" x14ac:dyDescent="0.25">
      <c r="A31" s="43" t="s">
        <v>218</v>
      </c>
      <c r="B31" s="46" t="s">
        <v>219</v>
      </c>
      <c r="C31" s="47"/>
      <c r="D31" s="48" t="s">
        <v>2</v>
      </c>
      <c r="E31" s="48" t="s">
        <v>58</v>
      </c>
      <c r="F31" s="47"/>
      <c r="G31" s="48" t="s">
        <v>3</v>
      </c>
      <c r="H31" s="47"/>
      <c r="I31" s="48" t="s">
        <v>4</v>
      </c>
      <c r="J31" s="48" t="s">
        <v>5</v>
      </c>
      <c r="K31" s="48" t="s">
        <v>6</v>
      </c>
      <c r="L31" s="48" t="s">
        <v>220</v>
      </c>
      <c r="M31" s="47"/>
    </row>
    <row r="32" spans="1:13" ht="16" customHeight="1" thickBot="1" x14ac:dyDescent="0.25">
      <c r="A32" s="44"/>
      <c r="B32" s="49"/>
      <c r="C32" s="47"/>
      <c r="D32" s="47"/>
      <c r="E32" s="47"/>
      <c r="F32" s="47"/>
      <c r="G32" s="47"/>
      <c r="H32" s="47"/>
      <c r="I32" s="47"/>
      <c r="J32" s="47"/>
      <c r="K32" s="47"/>
      <c r="L32" s="50" t="s">
        <v>14</v>
      </c>
      <c r="M32" s="62" t="s">
        <v>15</v>
      </c>
    </row>
    <row r="33" spans="1:13" ht="16" customHeight="1" thickBot="1" x14ac:dyDescent="0.25">
      <c r="A33" s="44"/>
      <c r="B33" s="36"/>
      <c r="C33" s="37"/>
      <c r="D33" s="38"/>
      <c r="E33" s="37"/>
      <c r="F33" s="37"/>
      <c r="G33" s="37"/>
      <c r="H33" s="37"/>
      <c r="I33" s="39"/>
      <c r="J33" s="38"/>
      <c r="K33" s="38"/>
      <c r="L33" s="38"/>
      <c r="M33" s="38" t="b">
        <f>IF(AND(L33&gt;=1,L33&lt;20),1,IF(AND(L33&gt;=20,L33&lt;35),2,IF(AND(L33&gt;=35,L33&lt;45),3,IF(AND(L33&gt;=45,L33&lt;55),4,IF(AND(L33&gt;=55,L33&lt;65),5,IF(AND(L33&gt;=65,L33&lt;75),6,IF(AND(L33&gt;=75,L33&lt;85),7,IF(AND(L33&gt;=85,L33&lt;95),8,IF(AND(L33&gt;=95,L33&lt;105),9,IF(AND(L33&gt;=105,L33&lt;115),10,IF(AND(L33&gt;=115,L33&lt;125),11,IF(AND(L33&gt;=125,L33&lt;135),12,IF(AND(L33&gt;=135,L33&lt;145),13,IF(AND(L33&gt;=145,L33&lt;155),14))))))))))))))</f>
        <v>0</v>
      </c>
    </row>
    <row r="34" spans="1:13" ht="16" customHeight="1" thickBot="1" x14ac:dyDescent="0.25">
      <c r="A34" s="44"/>
      <c r="B34" s="36"/>
      <c r="C34" s="37"/>
      <c r="D34" s="38"/>
      <c r="E34" s="37"/>
      <c r="F34" s="37"/>
      <c r="G34" s="37"/>
      <c r="H34" s="37"/>
      <c r="I34" s="39"/>
      <c r="J34" s="38"/>
      <c r="K34" s="38"/>
      <c r="L34" s="38"/>
      <c r="M34" s="38" t="b">
        <f>IF(AND(L34&gt;=1,L34&lt;20),1,IF(AND(L34&gt;=20,L34&lt;35),2,IF(AND(L34&gt;=35,L34&lt;45),3,IF(AND(L34&gt;=45,L34&lt;55),4,IF(AND(L34&gt;=55,L34&lt;65),5,IF(AND(L34&gt;=65,L34&lt;75),6,IF(AND(L34&gt;=75,L34&lt;85),7,IF(AND(L34&gt;=85,L34&lt;95),8,IF(AND(L34&gt;=95,L34&lt;105),9,IF(AND(L34&gt;=105,L34&lt;115),10,IF(AND(L34&gt;=115,L34&lt;125),11,IF(AND(L34&gt;=125,L34&lt;135),12,IF(AND(L34&gt;=135,L34&lt;145),13,IF(AND(L34&gt;=145,L34&lt;155),14))))))))))))))</f>
        <v>0</v>
      </c>
    </row>
    <row r="35" spans="1:13" ht="16" thickBot="1" x14ac:dyDescent="0.25">
      <c r="A35" s="45"/>
      <c r="B35" s="40"/>
      <c r="C35" s="36"/>
      <c r="D35" s="38"/>
      <c r="E35" s="41"/>
      <c r="F35" s="36"/>
      <c r="G35" s="41"/>
      <c r="H35" s="36"/>
      <c r="I35" s="39"/>
      <c r="J35" s="38"/>
      <c r="K35" s="38"/>
      <c r="L35" s="38"/>
      <c r="M35" s="38" t="b">
        <f>IF(AND(L35&gt;=1,L35&lt;20),1,IF(AND(L35&gt;=20,L35&lt;35),2,IF(AND(L35&gt;=35,L35&lt;45),3,IF(AND(L35&gt;=45,L35&lt;55),4,IF(AND(L35&gt;=55,L35&lt;65),5,IF(AND(L35&gt;=65,L35&lt;75),6,IF(AND(L35&gt;=75,L35&lt;85),7,IF(AND(L35&gt;=85,L35&lt;95),8,IF(AND(L35&gt;=95,L35&lt;105),9,IF(AND(L35&gt;=105,L35&lt;115),10,IF(AND(L35&gt;=115,L35&lt;125),11,IF(AND(L35&gt;=125,L35&lt;135),12,IF(AND(L35&gt;=135,L35&lt;145),13,IF(AND(L35&gt;=145,L35&lt;155),14))))))))))))))</f>
        <v>0</v>
      </c>
    </row>
    <row r="36" spans="1:13" ht="16" thickBot="1" x14ac:dyDescent="0.25"/>
    <row r="37" spans="1:13" ht="17" thickBot="1" x14ac:dyDescent="0.25">
      <c r="A37" s="43" t="s">
        <v>218</v>
      </c>
      <c r="B37" s="46" t="s">
        <v>219</v>
      </c>
      <c r="C37" s="47"/>
      <c r="D37" s="48" t="s">
        <v>2</v>
      </c>
      <c r="E37" s="48" t="s">
        <v>58</v>
      </c>
      <c r="F37" s="47"/>
      <c r="G37" s="48" t="s">
        <v>3</v>
      </c>
      <c r="H37" s="47"/>
      <c r="I37" s="48" t="s">
        <v>4</v>
      </c>
      <c r="J37" s="48" t="s">
        <v>5</v>
      </c>
      <c r="K37" s="48" t="s">
        <v>6</v>
      </c>
      <c r="L37" s="48" t="s">
        <v>220</v>
      </c>
      <c r="M37" s="47"/>
    </row>
    <row r="38" spans="1:13" ht="19" customHeight="1" thickBot="1" x14ac:dyDescent="0.25">
      <c r="A38" s="44"/>
      <c r="B38" s="49"/>
      <c r="C38" s="47"/>
      <c r="D38" s="47"/>
      <c r="E38" s="47"/>
      <c r="F38" s="47"/>
      <c r="G38" s="47"/>
      <c r="H38" s="47"/>
      <c r="I38" s="47"/>
      <c r="J38" s="47"/>
      <c r="K38" s="47"/>
      <c r="L38" s="50" t="s">
        <v>14</v>
      </c>
      <c r="M38" s="62" t="s">
        <v>15</v>
      </c>
    </row>
    <row r="39" spans="1:13" ht="16" thickBot="1" x14ac:dyDescent="0.25">
      <c r="A39" s="44"/>
      <c r="B39" s="36"/>
      <c r="C39" s="37"/>
      <c r="D39" s="38"/>
      <c r="E39" s="37"/>
      <c r="F39" s="37"/>
      <c r="G39" s="37"/>
      <c r="H39" s="37"/>
      <c r="I39" s="39"/>
      <c r="J39" s="38"/>
      <c r="K39" s="38"/>
      <c r="L39" s="38"/>
      <c r="M39" s="38" t="b">
        <f>IF(AND(L39&gt;=1,L39&lt;20),1,IF(AND(L39&gt;=20,L39&lt;35),2,IF(AND(L39&gt;=35,L39&lt;45),3,IF(AND(L39&gt;=45,L39&lt;55),4,IF(AND(L39&gt;=55,L39&lt;65),5,IF(AND(L39&gt;=65,L39&lt;75),6,IF(AND(L39&gt;=75,L39&lt;85),7,IF(AND(L39&gt;=85,L39&lt;95),8,IF(AND(L39&gt;=95,L39&lt;105),9,IF(AND(L39&gt;=105,L39&lt;115),10,IF(AND(L39&gt;=115,L39&lt;125),11,IF(AND(L39&gt;=125,L39&lt;135),12,IF(AND(L39&gt;=135,L39&lt;145),13,IF(AND(L39&gt;=145,L39&lt;155),14))))))))))))))</f>
        <v>0</v>
      </c>
    </row>
    <row r="40" spans="1:13" ht="16" thickBot="1" x14ac:dyDescent="0.25">
      <c r="A40" s="44"/>
      <c r="B40" s="36"/>
      <c r="C40" s="37"/>
      <c r="D40" s="38"/>
      <c r="E40" s="37"/>
      <c r="F40" s="37"/>
      <c r="G40" s="37"/>
      <c r="H40" s="37"/>
      <c r="I40" s="39"/>
      <c r="J40" s="38"/>
      <c r="K40" s="38"/>
      <c r="L40" s="38"/>
      <c r="M40" s="38" t="b">
        <f>IF(AND(L40&gt;=1,L40&lt;20),1,IF(AND(L40&gt;=20,L40&lt;35),2,IF(AND(L40&gt;=35,L40&lt;45),3,IF(AND(L40&gt;=45,L40&lt;55),4,IF(AND(L40&gt;=55,L40&lt;65),5,IF(AND(L40&gt;=65,L40&lt;75),6,IF(AND(L40&gt;=75,L40&lt;85),7,IF(AND(L40&gt;=85,L40&lt;95),8,IF(AND(L40&gt;=95,L40&lt;105),9,IF(AND(L40&gt;=105,L40&lt;115),10,IF(AND(L40&gt;=115,L40&lt;125),11,IF(AND(L40&gt;=125,L40&lt;135),12,IF(AND(L40&gt;=135,L40&lt;145),13,IF(AND(L40&gt;=145,L40&lt;155),14))))))))))))))</f>
        <v>0</v>
      </c>
    </row>
    <row r="41" spans="1:13" ht="16" thickBot="1" x14ac:dyDescent="0.25">
      <c r="A41" s="45"/>
      <c r="B41" s="40"/>
      <c r="C41" s="36"/>
      <c r="D41" s="38"/>
      <c r="E41" s="41"/>
      <c r="F41" s="36"/>
      <c r="G41" s="41"/>
      <c r="H41" s="36"/>
      <c r="I41" s="39"/>
      <c r="J41" s="38"/>
      <c r="K41" s="38"/>
      <c r="L41" s="38"/>
      <c r="M41" s="38" t="b">
        <f>IF(AND(L41&gt;=1,L41&lt;20),1,IF(AND(L41&gt;=20,L41&lt;35),2,IF(AND(L41&gt;=35,L41&lt;45),3,IF(AND(L41&gt;=45,L41&lt;55),4,IF(AND(L41&gt;=55,L41&lt;65),5,IF(AND(L41&gt;=65,L41&lt;75),6,IF(AND(L41&gt;=75,L41&lt;85),7,IF(AND(L41&gt;=85,L41&lt;95),8,IF(AND(L41&gt;=95,L41&lt;105),9,IF(AND(L41&gt;=105,L41&lt;115),10,IF(AND(L41&gt;=115,L41&lt;125),11,IF(AND(L41&gt;=125,L41&lt;135),12,IF(AND(L41&gt;=135,L41&lt;145),13,IF(AND(L41&gt;=145,L41&lt;155),14))))))))))))))</f>
        <v>0</v>
      </c>
    </row>
    <row r="42" spans="1:13" ht="16" thickBot="1" x14ac:dyDescent="0.25"/>
    <row r="43" spans="1:13" ht="17" thickBot="1" x14ac:dyDescent="0.25">
      <c r="A43" s="43" t="s">
        <v>218</v>
      </c>
      <c r="B43" s="46" t="s">
        <v>219</v>
      </c>
      <c r="C43" s="47"/>
      <c r="D43" s="48" t="s">
        <v>2</v>
      </c>
      <c r="E43" s="48" t="s">
        <v>58</v>
      </c>
      <c r="F43" s="47"/>
      <c r="G43" s="48" t="s">
        <v>3</v>
      </c>
      <c r="H43" s="47"/>
      <c r="I43" s="48" t="s">
        <v>4</v>
      </c>
      <c r="J43" s="48" t="s">
        <v>5</v>
      </c>
      <c r="K43" s="48" t="s">
        <v>6</v>
      </c>
      <c r="L43" s="48" t="s">
        <v>220</v>
      </c>
      <c r="M43" s="47"/>
    </row>
    <row r="44" spans="1:13" ht="20" customHeight="1" thickBot="1" x14ac:dyDescent="0.25">
      <c r="A44" s="44"/>
      <c r="B44" s="49"/>
      <c r="C44" s="47"/>
      <c r="D44" s="47"/>
      <c r="E44" s="47"/>
      <c r="F44" s="47"/>
      <c r="G44" s="47"/>
      <c r="H44" s="47"/>
      <c r="I44" s="47"/>
      <c r="J44" s="47"/>
      <c r="K44" s="47"/>
      <c r="L44" s="50" t="s">
        <v>14</v>
      </c>
      <c r="M44" s="62" t="s">
        <v>15</v>
      </c>
    </row>
    <row r="45" spans="1:13" ht="16" thickBot="1" x14ac:dyDescent="0.25">
      <c r="A45" s="44"/>
      <c r="B45" s="36"/>
      <c r="C45" s="37"/>
      <c r="D45" s="38"/>
      <c r="E45" s="37"/>
      <c r="F45" s="37"/>
      <c r="G45" s="37"/>
      <c r="H45" s="37"/>
      <c r="I45" s="39"/>
      <c r="J45" s="38"/>
      <c r="K45" s="38"/>
      <c r="L45" s="38"/>
      <c r="M45" s="38" t="b">
        <f>IF(AND(L45&gt;=1,L45&lt;20),1,IF(AND(L45&gt;=20,L45&lt;35),2,IF(AND(L45&gt;=35,L45&lt;45),3,IF(AND(L45&gt;=45,L45&lt;55),4,IF(AND(L45&gt;=55,L45&lt;65),5,IF(AND(L45&gt;=65,L45&lt;75),6,IF(AND(L45&gt;=75,L45&lt;85),7,IF(AND(L45&gt;=85,L45&lt;95),8,IF(AND(L45&gt;=95,L45&lt;105),9,IF(AND(L45&gt;=105,L45&lt;115),10,IF(AND(L45&gt;=115,L45&lt;125),11,IF(AND(L45&gt;=125,L45&lt;135),12,IF(AND(L45&gt;=135,L45&lt;145),13,IF(AND(L45&gt;=145,L45&lt;155),14))))))))))))))</f>
        <v>0</v>
      </c>
    </row>
    <row r="46" spans="1:13" ht="16" thickBot="1" x14ac:dyDescent="0.25">
      <c r="A46" s="44"/>
      <c r="B46" s="36"/>
      <c r="C46" s="37"/>
      <c r="D46" s="38"/>
      <c r="E46" s="37"/>
      <c r="F46" s="37"/>
      <c r="G46" s="37"/>
      <c r="H46" s="37"/>
      <c r="I46" s="39"/>
      <c r="J46" s="38"/>
      <c r="K46" s="38"/>
      <c r="L46" s="38"/>
      <c r="M46" s="38" t="b">
        <f>IF(AND(L46&gt;=1,L46&lt;20),1,IF(AND(L46&gt;=20,L46&lt;35),2,IF(AND(L46&gt;=35,L46&lt;45),3,IF(AND(L46&gt;=45,L46&lt;55),4,IF(AND(L46&gt;=55,L46&lt;65),5,IF(AND(L46&gt;=65,L46&lt;75),6,IF(AND(L46&gt;=75,L46&lt;85),7,IF(AND(L46&gt;=85,L46&lt;95),8,IF(AND(L46&gt;=95,L46&lt;105),9,IF(AND(L46&gt;=105,L46&lt;115),10,IF(AND(L46&gt;=115,L46&lt;125),11,IF(AND(L46&gt;=125,L46&lt;135),12,IF(AND(L46&gt;=135,L46&lt;145),13,IF(AND(L46&gt;=145,L46&lt;155),14))))))))))))))</f>
        <v>0</v>
      </c>
    </row>
    <row r="47" spans="1:13" ht="16" thickBot="1" x14ac:dyDescent="0.25">
      <c r="A47" s="45"/>
      <c r="B47" s="40"/>
      <c r="C47" s="36"/>
      <c r="D47" s="38"/>
      <c r="E47" s="41"/>
      <c r="F47" s="36"/>
      <c r="G47" s="41"/>
      <c r="H47" s="36"/>
      <c r="I47" s="39"/>
      <c r="J47" s="38"/>
      <c r="K47" s="38"/>
      <c r="L47" s="38"/>
      <c r="M47" s="38" t="b">
        <f>IF(AND(L47&gt;=1,L47&lt;20),1,IF(AND(L47&gt;=20,L47&lt;35),2,IF(AND(L47&gt;=35,L47&lt;45),3,IF(AND(L47&gt;=45,L47&lt;55),4,IF(AND(L47&gt;=55,L47&lt;65),5,IF(AND(L47&gt;=65,L47&lt;75),6,IF(AND(L47&gt;=75,L47&lt;85),7,IF(AND(L47&gt;=85,L47&lt;95),8,IF(AND(L47&gt;=95,L47&lt;105),9,IF(AND(L47&gt;=105,L47&lt;115),10,IF(AND(L47&gt;=115,L47&lt;125),11,IF(AND(L47&gt;=125,L47&lt;135),12,IF(AND(L47&gt;=135,L47&lt;145),13,IF(AND(L47&gt;=145,L47&lt;155),14))))))))))))))</f>
        <v>0</v>
      </c>
    </row>
    <row r="48" spans="1:13" ht="16" thickBot="1" x14ac:dyDescent="0.25"/>
    <row r="49" spans="1:13" ht="17" thickBot="1" x14ac:dyDescent="0.25">
      <c r="A49" s="43" t="s">
        <v>218</v>
      </c>
      <c r="B49" s="46" t="s">
        <v>219</v>
      </c>
      <c r="C49" s="47"/>
      <c r="D49" s="48" t="s">
        <v>2</v>
      </c>
      <c r="E49" s="48" t="s">
        <v>58</v>
      </c>
      <c r="F49" s="47"/>
      <c r="G49" s="48" t="s">
        <v>3</v>
      </c>
      <c r="H49" s="47"/>
      <c r="I49" s="48" t="s">
        <v>4</v>
      </c>
      <c r="J49" s="48" t="s">
        <v>5</v>
      </c>
      <c r="K49" s="48" t="s">
        <v>6</v>
      </c>
      <c r="L49" s="48" t="s">
        <v>220</v>
      </c>
      <c r="M49" s="47"/>
    </row>
    <row r="50" spans="1:13" ht="18" thickBot="1" x14ac:dyDescent="0.25">
      <c r="A50" s="44"/>
      <c r="B50" s="49"/>
      <c r="C50" s="47"/>
      <c r="D50" s="47"/>
      <c r="E50" s="47"/>
      <c r="F50" s="47"/>
      <c r="G50" s="47"/>
      <c r="H50" s="47"/>
      <c r="I50" s="47"/>
      <c r="J50" s="47"/>
      <c r="K50" s="47"/>
      <c r="L50" s="50" t="s">
        <v>14</v>
      </c>
      <c r="M50" s="35"/>
    </row>
    <row r="51" spans="1:13" ht="16" thickBot="1" x14ac:dyDescent="0.25">
      <c r="A51" s="44"/>
      <c r="B51" s="36"/>
      <c r="C51" s="37"/>
      <c r="D51" s="38"/>
      <c r="E51" s="37"/>
      <c r="F51" s="37"/>
      <c r="G51" s="37"/>
      <c r="H51" s="37"/>
      <c r="I51" s="39"/>
      <c r="J51" s="38"/>
      <c r="K51" s="38"/>
      <c r="L51" s="38"/>
      <c r="M51" s="38" t="b">
        <f>IF(AND(L51&gt;=1,L51&lt;20),1,IF(AND(L51&gt;=20,L51&lt;35),2,IF(AND(L51&gt;=35,L51&lt;45),3,IF(AND(L51&gt;=45,L51&lt;55),4,IF(AND(L51&gt;=55,L51&lt;65),5,IF(AND(L51&gt;=65,L51&lt;75),6,IF(AND(L51&gt;=75,L51&lt;85),7,IF(AND(L51&gt;=85,L51&lt;95),8,IF(AND(L51&gt;=95,L51&lt;105),9,IF(AND(L51&gt;=105,L51&lt;115),10,IF(AND(L51&gt;=115,L51&lt;125),11,IF(AND(L51&gt;=125,L51&lt;135),12,IF(AND(L51&gt;=135,L51&lt;145),13,IF(AND(L51&gt;=145,L51&lt;155),14))))))))))))))</f>
        <v>0</v>
      </c>
    </row>
    <row r="52" spans="1:13" ht="16" thickBot="1" x14ac:dyDescent="0.25">
      <c r="A52" s="44"/>
      <c r="B52" s="36"/>
      <c r="C52" s="37"/>
      <c r="D52" s="38"/>
      <c r="E52" s="37"/>
      <c r="F52" s="37"/>
      <c r="G52" s="37"/>
      <c r="H52" s="37"/>
      <c r="I52" s="39"/>
      <c r="J52" s="38"/>
      <c r="K52" s="38"/>
      <c r="L52" s="38"/>
      <c r="M52" s="38" t="b">
        <f>IF(AND(L52&gt;=1,L52&lt;20),1,IF(AND(L52&gt;=20,L52&lt;35),2,IF(AND(L52&gt;=35,L52&lt;45),3,IF(AND(L52&gt;=45,L52&lt;55),4,IF(AND(L52&gt;=55,L52&lt;65),5,IF(AND(L52&gt;=65,L52&lt;75),6,IF(AND(L52&gt;=75,L52&lt;85),7,IF(AND(L52&gt;=85,L52&lt;95),8,IF(AND(L52&gt;=95,L52&lt;105),9,IF(AND(L52&gt;=105,L52&lt;115),10,IF(AND(L52&gt;=115,L52&lt;125),11,IF(AND(L52&gt;=125,L52&lt;135),12,IF(AND(L52&gt;=135,L52&lt;145),13,IF(AND(L52&gt;=145,L52&lt;155),14))))))))))))))</f>
        <v>0</v>
      </c>
    </row>
    <row r="53" spans="1:13" ht="16" thickBot="1" x14ac:dyDescent="0.25">
      <c r="A53" s="45"/>
      <c r="B53" s="40"/>
      <c r="C53" s="36"/>
      <c r="D53" s="38"/>
      <c r="E53" s="41"/>
      <c r="F53" s="36"/>
      <c r="G53" s="41"/>
      <c r="H53" s="36"/>
      <c r="I53" s="39"/>
      <c r="J53" s="38"/>
      <c r="K53" s="38"/>
      <c r="L53" s="38"/>
      <c r="M53" s="38" t="b">
        <f>IF(AND(L53&gt;=1,L53&lt;20),1,IF(AND(L53&gt;=20,L53&lt;35),2,IF(AND(L53&gt;=35,L53&lt;45),3,IF(AND(L53&gt;=45,L53&lt;55),4,IF(AND(L53&gt;=55,L53&lt;65),5,IF(AND(L53&gt;=65,L53&lt;75),6,IF(AND(L53&gt;=75,L53&lt;85),7,IF(AND(L53&gt;=85,L53&lt;95),8,IF(AND(L53&gt;=95,L53&lt;105),9,IF(AND(L53&gt;=105,L53&lt;115),10,IF(AND(L53&gt;=115,L53&lt;125),11,IF(AND(L53&gt;=125,L53&lt;135),12,IF(AND(L53&gt;=135,L53&lt;145),13,IF(AND(L53&gt;=145,L53&lt;155),14))))))))))))))</f>
        <v>0</v>
      </c>
    </row>
    <row r="54" spans="1:13" ht="16" thickBot="1" x14ac:dyDescent="0.25"/>
    <row r="55" spans="1:13" ht="17" thickBot="1" x14ac:dyDescent="0.25">
      <c r="A55" s="43" t="s">
        <v>218</v>
      </c>
      <c r="B55" s="46" t="s">
        <v>219</v>
      </c>
      <c r="C55" s="47"/>
      <c r="D55" s="48" t="s">
        <v>2</v>
      </c>
      <c r="E55" s="48" t="s">
        <v>58</v>
      </c>
      <c r="F55" s="47"/>
      <c r="G55" s="48" t="s">
        <v>3</v>
      </c>
      <c r="H55" s="47"/>
      <c r="I55" s="48" t="s">
        <v>4</v>
      </c>
      <c r="J55" s="48" t="s">
        <v>5</v>
      </c>
      <c r="K55" s="48" t="s">
        <v>6</v>
      </c>
      <c r="L55" s="48" t="s">
        <v>220</v>
      </c>
      <c r="M55" s="47"/>
    </row>
    <row r="56" spans="1:13" ht="20" customHeight="1" thickBot="1" x14ac:dyDescent="0.25">
      <c r="A56" s="44"/>
      <c r="B56" s="49"/>
      <c r="C56" s="47"/>
      <c r="D56" s="47"/>
      <c r="E56" s="47"/>
      <c r="F56" s="47"/>
      <c r="G56" s="47"/>
      <c r="H56" s="47"/>
      <c r="I56" s="47"/>
      <c r="J56" s="47"/>
      <c r="K56" s="47"/>
      <c r="L56" s="50" t="s">
        <v>14</v>
      </c>
      <c r="M56" s="62" t="s">
        <v>15</v>
      </c>
    </row>
    <row r="57" spans="1:13" ht="16" thickBot="1" x14ac:dyDescent="0.25">
      <c r="A57" s="44"/>
      <c r="B57" s="36"/>
      <c r="C57" s="37"/>
      <c r="D57" s="38"/>
      <c r="E57" s="37"/>
      <c r="F57" s="37"/>
      <c r="G57" s="37"/>
      <c r="H57" s="37"/>
      <c r="I57" s="39"/>
      <c r="J57" s="38"/>
      <c r="K57" s="38"/>
      <c r="L57" s="38"/>
      <c r="M57" s="38" t="b">
        <f>IF(AND(L57&gt;=1,L57&lt;20),1,IF(AND(L57&gt;=20,L57&lt;35),2,IF(AND(L57&gt;=35,L57&lt;45),3,IF(AND(L57&gt;=45,L57&lt;55),4,IF(AND(L57&gt;=55,L57&lt;65),5,IF(AND(L57&gt;=65,L57&lt;75),6,IF(AND(L57&gt;=75,L57&lt;85),7,IF(AND(L57&gt;=85,L57&lt;95),8,IF(AND(L57&gt;=95,L57&lt;105),9,IF(AND(L57&gt;=105,L57&lt;115),10,IF(AND(L57&gt;=115,L57&lt;125),11,IF(AND(L57&gt;=125,L57&lt;135),12,IF(AND(L57&gt;=135,L57&lt;145),13,IF(AND(L57&gt;=145,L57&lt;155),14))))))))))))))</f>
        <v>0</v>
      </c>
    </row>
    <row r="58" spans="1:13" ht="16" thickBot="1" x14ac:dyDescent="0.25">
      <c r="A58" s="44"/>
      <c r="B58" s="36"/>
      <c r="C58" s="37"/>
      <c r="D58" s="38"/>
      <c r="E58" s="37"/>
      <c r="F58" s="37"/>
      <c r="G58" s="37"/>
      <c r="H58" s="37"/>
      <c r="I58" s="39"/>
      <c r="J58" s="38"/>
      <c r="K58" s="38"/>
      <c r="L58" s="38"/>
      <c r="M58" s="38" t="b">
        <f>IF(AND(L58&gt;=1,L58&lt;20),1,IF(AND(L58&gt;=20,L58&lt;35),2,IF(AND(L58&gt;=35,L58&lt;45),3,IF(AND(L58&gt;=45,L58&lt;55),4,IF(AND(L58&gt;=55,L58&lt;65),5,IF(AND(L58&gt;=65,L58&lt;75),6,IF(AND(L58&gt;=75,L58&lt;85),7,IF(AND(L58&gt;=85,L58&lt;95),8,IF(AND(L58&gt;=95,L58&lt;105),9,IF(AND(L58&gt;=105,L58&lt;115),10,IF(AND(L58&gt;=115,L58&lt;125),11,IF(AND(L58&gt;=125,L58&lt;135),12,IF(AND(L58&gt;=135,L58&lt;145),13,IF(AND(L58&gt;=145,L58&lt;155),14))))))))))))))</f>
        <v>0</v>
      </c>
    </row>
    <row r="59" spans="1:13" ht="16" thickBot="1" x14ac:dyDescent="0.25">
      <c r="A59" s="45"/>
      <c r="B59" s="40"/>
      <c r="C59" s="36"/>
      <c r="D59" s="38"/>
      <c r="E59" s="41"/>
      <c r="F59" s="36"/>
      <c r="G59" s="41"/>
      <c r="H59" s="36"/>
      <c r="I59" s="39"/>
      <c r="J59" s="38"/>
      <c r="K59" s="38"/>
      <c r="L59" s="38"/>
      <c r="M59" s="38" t="b">
        <f>IF(AND(L59&gt;=1,L59&lt;20),1,IF(AND(L59&gt;=20,L59&lt;35),2,IF(AND(L59&gt;=35,L59&lt;45),3,IF(AND(L59&gt;=45,L59&lt;55),4,IF(AND(L59&gt;=55,L59&lt;65),5,IF(AND(L59&gt;=65,L59&lt;75),6,IF(AND(L59&gt;=75,L59&lt;85),7,IF(AND(L59&gt;=85,L59&lt;95),8,IF(AND(L59&gt;=95,L59&lt;105),9,IF(AND(L59&gt;=105,L59&lt;115),10,IF(AND(L59&gt;=115,L59&lt;125),11,IF(AND(L59&gt;=125,L59&lt;135),12,IF(AND(L59&gt;=135,L59&lt;145),13,IF(AND(L59&gt;=145,L59&lt;155),14))))))))))))))</f>
        <v>0</v>
      </c>
    </row>
  </sheetData>
  <mergeCells count="159">
    <mergeCell ref="A49:A53"/>
    <mergeCell ref="B49:C50"/>
    <mergeCell ref="D49:D50"/>
    <mergeCell ref="E49:F50"/>
    <mergeCell ref="G49:H50"/>
    <mergeCell ref="I49:I50"/>
    <mergeCell ref="J49:J50"/>
    <mergeCell ref="K49:K50"/>
    <mergeCell ref="L49:M49"/>
    <mergeCell ref="B53:C53"/>
    <mergeCell ref="E53:F53"/>
    <mergeCell ref="G53:H53"/>
    <mergeCell ref="A43:A47"/>
    <mergeCell ref="B43:C44"/>
    <mergeCell ref="D43:D44"/>
    <mergeCell ref="E43:F44"/>
    <mergeCell ref="G43:H44"/>
    <mergeCell ref="I43:I44"/>
    <mergeCell ref="J43:J44"/>
    <mergeCell ref="K43:K44"/>
    <mergeCell ref="L43:M43"/>
    <mergeCell ref="B46:C46"/>
    <mergeCell ref="E46:F46"/>
    <mergeCell ref="G46:H46"/>
    <mergeCell ref="B47:C47"/>
    <mergeCell ref="E47:F47"/>
    <mergeCell ref="G47:H47"/>
    <mergeCell ref="J31:J32"/>
    <mergeCell ref="K31:K32"/>
    <mergeCell ref="L31:M31"/>
    <mergeCell ref="B35:C35"/>
    <mergeCell ref="E35:F35"/>
    <mergeCell ref="G35:H35"/>
    <mergeCell ref="A37:A41"/>
    <mergeCell ref="B37:C38"/>
    <mergeCell ref="D37:D38"/>
    <mergeCell ref="E37:F38"/>
    <mergeCell ref="G37:H38"/>
    <mergeCell ref="I37:I38"/>
    <mergeCell ref="J37:J38"/>
    <mergeCell ref="K37:K38"/>
    <mergeCell ref="L37:M37"/>
    <mergeCell ref="B39:C39"/>
    <mergeCell ref="E39:F39"/>
    <mergeCell ref="G39:H39"/>
    <mergeCell ref="B40:C40"/>
    <mergeCell ref="E40:F40"/>
    <mergeCell ref="G40:H40"/>
    <mergeCell ref="B41:C41"/>
    <mergeCell ref="E41:F41"/>
    <mergeCell ref="G41:H41"/>
    <mergeCell ref="B33:C33"/>
    <mergeCell ref="E33:F33"/>
    <mergeCell ref="G33:H33"/>
    <mergeCell ref="B34:C34"/>
    <mergeCell ref="E34:F34"/>
    <mergeCell ref="G34:H34"/>
    <mergeCell ref="A31:A35"/>
    <mergeCell ref="B31:C32"/>
    <mergeCell ref="D31:D32"/>
    <mergeCell ref="E31:F32"/>
    <mergeCell ref="G31:H32"/>
    <mergeCell ref="I31:I32"/>
    <mergeCell ref="I25:I26"/>
    <mergeCell ref="J25:J26"/>
    <mergeCell ref="K25:K26"/>
    <mergeCell ref="L25:M25"/>
    <mergeCell ref="B27:C27"/>
    <mergeCell ref="E27:F27"/>
    <mergeCell ref="G27:H27"/>
    <mergeCell ref="B28:C28"/>
    <mergeCell ref="E28:F28"/>
    <mergeCell ref="G28:H28"/>
    <mergeCell ref="A13:A17"/>
    <mergeCell ref="A55:A59"/>
    <mergeCell ref="A19:A23"/>
    <mergeCell ref="B19:C20"/>
    <mergeCell ref="D19:D20"/>
    <mergeCell ref="E19:F20"/>
    <mergeCell ref="G19:H20"/>
    <mergeCell ref="B21:C21"/>
    <mergeCell ref="E21:F21"/>
    <mergeCell ref="G21:H21"/>
    <mergeCell ref="A25:A29"/>
    <mergeCell ref="B25:C26"/>
    <mergeCell ref="D25:D26"/>
    <mergeCell ref="E25:F26"/>
    <mergeCell ref="K55:K56"/>
    <mergeCell ref="L55:M55"/>
    <mergeCell ref="B57:C57"/>
    <mergeCell ref="E57:F57"/>
    <mergeCell ref="G57:H57"/>
    <mergeCell ref="B58:C58"/>
    <mergeCell ref="E58:F58"/>
    <mergeCell ref="G58:H58"/>
    <mergeCell ref="B59:C59"/>
    <mergeCell ref="E59:F59"/>
    <mergeCell ref="G59:H59"/>
    <mergeCell ref="B52:C52"/>
    <mergeCell ref="E52:F52"/>
    <mergeCell ref="G52:H52"/>
    <mergeCell ref="B55:C56"/>
    <mergeCell ref="D55:D56"/>
    <mergeCell ref="E55:F56"/>
    <mergeCell ref="G55:H56"/>
    <mergeCell ref="I55:I56"/>
    <mergeCell ref="J55:J56"/>
    <mergeCell ref="B51:C51"/>
    <mergeCell ref="E51:F51"/>
    <mergeCell ref="G51:H51"/>
    <mergeCell ref="I19:I20"/>
    <mergeCell ref="J19:J20"/>
    <mergeCell ref="K19:K20"/>
    <mergeCell ref="L19:M19"/>
    <mergeCell ref="B29:C29"/>
    <mergeCell ref="E29:F29"/>
    <mergeCell ref="G29:H29"/>
    <mergeCell ref="B45:C45"/>
    <mergeCell ref="E45:F45"/>
    <mergeCell ref="G45:H45"/>
    <mergeCell ref="B22:C22"/>
    <mergeCell ref="E22:F22"/>
    <mergeCell ref="G22:H22"/>
    <mergeCell ref="B23:C23"/>
    <mergeCell ref="E23:F23"/>
    <mergeCell ref="G23:H23"/>
    <mergeCell ref="G25:H26"/>
    <mergeCell ref="A18:XFD18"/>
    <mergeCell ref="B1:M1"/>
    <mergeCell ref="B3:M3"/>
    <mergeCell ref="E4:M4"/>
    <mergeCell ref="B5:M5"/>
    <mergeCell ref="J6:M6"/>
    <mergeCell ref="L13:M13"/>
    <mergeCell ref="B15:C15"/>
    <mergeCell ref="E15:F15"/>
    <mergeCell ref="G15:H15"/>
    <mergeCell ref="B8:K8"/>
    <mergeCell ref="L8:M8"/>
    <mergeCell ref="B13:C14"/>
    <mergeCell ref="D13:D14"/>
    <mergeCell ref="E13:F14"/>
    <mergeCell ref="G13:H14"/>
    <mergeCell ref="I13:I14"/>
    <mergeCell ref="J13:J14"/>
    <mergeCell ref="B11:K11"/>
    <mergeCell ref="L11:M11"/>
    <mergeCell ref="N9:Y9"/>
    <mergeCell ref="K13:K14"/>
    <mergeCell ref="E6:G6"/>
    <mergeCell ref="H6:I6"/>
    <mergeCell ref="B7:M7"/>
    <mergeCell ref="D9:L9"/>
    <mergeCell ref="B16:C16"/>
    <mergeCell ref="E16:F16"/>
    <mergeCell ref="G16:H16"/>
    <mergeCell ref="B17:C17"/>
    <mergeCell ref="E17:F17"/>
    <mergeCell ref="G17:H17"/>
  </mergeCells>
  <dataValidations count="1">
    <dataValidation allowBlank="1" showInputMessage="1" showErrorMessage="1" promptTitle="Calcul nombre accompagnants " prompt="Indiquer le nombre d'élèves dans la cellule EFFECTIF ELEVES pour connaitre le nombre d'accompagnants invités " sqref="A18 M15:M17 M21:M23 M27:M29 M33:M35 M39:M41 M45:M47 M51:M53 M57:M59" xr:uid="{00000000-0002-0000-0000-000000000000}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Spectacle à choisir " prompt="Choisir un spectacle parmi le menu déroulant " xr:uid="{00000000-0002-0000-0000-000001000000}">
          <x14:formula1>
            <xm:f>'BASE DE DONNEES MATINEE'!$C$12:$C$32</xm:f>
          </x14:formula1>
          <xm:sqref>G15:G17 H15:H16 J15:J17 G21:G23 H21:H22 J21:J23 G27:G29 H27:H28 J27:J29 G33:G35 H33:H34 J33:J35 G39:G41 H39:H40 J39:J41 G45:G47 H45:H46 J45:J47 G51:G53 H51:H52 J51:J53 G57:G59 H57:H58 J57:J59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78"/>
  <sheetViews>
    <sheetView showGridLines="0" tabSelected="1" zoomScale="90" zoomScaleNormal="90" workbookViewId="0">
      <selection activeCell="W18" sqref="W18"/>
    </sheetView>
  </sheetViews>
  <sheetFormatPr baseColWidth="10" defaultColWidth="37.1640625" defaultRowHeight="16" x14ac:dyDescent="0.2"/>
  <cols>
    <col min="1" max="1" width="26.1640625" style="5" customWidth="1"/>
    <col min="2" max="2" width="11.6640625" style="5" customWidth="1"/>
    <col min="3" max="3" width="12.1640625" style="5" customWidth="1"/>
    <col min="4" max="4" width="37" style="5" customWidth="1"/>
    <col min="5" max="5" width="18.5" style="5" customWidth="1"/>
    <col min="6" max="6" width="22.83203125" style="5" customWidth="1"/>
    <col min="7" max="7" width="13" style="5" customWidth="1"/>
    <col min="8" max="8" width="34.83203125" style="5" customWidth="1"/>
    <col min="9" max="9" width="15" style="5" customWidth="1"/>
    <col min="10" max="10" width="31.1640625" style="5" customWidth="1"/>
    <col min="11" max="11" width="11.83203125" style="5" customWidth="1"/>
    <col min="12" max="12" width="13.83203125" style="5" customWidth="1"/>
    <col min="13" max="13" width="14.1640625" style="5" customWidth="1"/>
    <col min="14" max="14" width="28" style="5" hidden="1" customWidth="1"/>
    <col min="15" max="20" width="37.1640625" style="5" hidden="1" customWidth="1"/>
    <col min="21" max="21" width="92.83203125" style="5" hidden="1" customWidth="1"/>
    <col min="22" max="22" width="51.83203125" style="5" hidden="1" customWidth="1"/>
    <col min="23" max="16384" width="37.1640625" style="5"/>
  </cols>
  <sheetData>
    <row r="1" spans="1:22" ht="55" customHeight="1" x14ac:dyDescent="0.2">
      <c r="B1" s="22" t="s">
        <v>222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O1" s="7" t="s">
        <v>37</v>
      </c>
    </row>
    <row r="2" spans="1:22" ht="29" customHeight="1" x14ac:dyDescent="0.2"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</row>
    <row r="3" spans="1:22" ht="9" customHeight="1" x14ac:dyDescent="0.2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O3" s="8" t="s">
        <v>38</v>
      </c>
    </row>
    <row r="4" spans="1:22" ht="16" customHeight="1" x14ac:dyDescent="0.2">
      <c r="B4" s="56" t="s">
        <v>19</v>
      </c>
      <c r="C4" s="56"/>
      <c r="D4" s="57" t="s">
        <v>142</v>
      </c>
      <c r="E4" s="58"/>
      <c r="F4" s="58"/>
      <c r="G4" s="58"/>
      <c r="H4" s="58"/>
      <c r="I4" s="58"/>
      <c r="J4" s="58"/>
      <c r="K4" s="58"/>
      <c r="L4" s="58"/>
      <c r="M4" s="58"/>
      <c r="O4" s="8" t="s">
        <v>39</v>
      </c>
    </row>
    <row r="5" spans="1:22" ht="8" customHeight="1" x14ac:dyDescent="0.2"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O5" s="8" t="s">
        <v>40</v>
      </c>
    </row>
    <row r="6" spans="1:22" ht="21" customHeight="1" x14ac:dyDescent="0.2">
      <c r="B6" s="56"/>
      <c r="C6" s="56"/>
      <c r="D6" s="57" t="s">
        <v>141</v>
      </c>
      <c r="E6" s="60" t="s">
        <v>57</v>
      </c>
      <c r="F6" s="61"/>
      <c r="G6" s="61"/>
      <c r="H6" s="61" t="s">
        <v>143</v>
      </c>
      <c r="I6" s="61"/>
      <c r="J6" s="61" t="s">
        <v>0</v>
      </c>
      <c r="K6" s="61"/>
      <c r="L6" s="61"/>
      <c r="M6" s="61"/>
      <c r="O6" s="8" t="s">
        <v>41</v>
      </c>
    </row>
    <row r="7" spans="1:22" ht="5" customHeight="1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O7" s="8" t="s">
        <v>42</v>
      </c>
    </row>
    <row r="8" spans="1:22" ht="31" customHeight="1" x14ac:dyDescent="0.2">
      <c r="B8" s="64"/>
      <c r="C8" s="64"/>
      <c r="D8" s="64"/>
      <c r="E8" s="64"/>
      <c r="F8" s="64"/>
      <c r="G8" s="64"/>
      <c r="H8" s="64"/>
      <c r="I8" s="64"/>
      <c r="J8" s="64"/>
      <c r="K8" s="64"/>
      <c r="L8" s="65"/>
      <c r="M8" s="65"/>
      <c r="O8" s="8"/>
    </row>
    <row r="9" spans="1:22" ht="160" customHeight="1" x14ac:dyDescent="0.2">
      <c r="B9" s="19"/>
      <c r="C9" s="19"/>
      <c r="D9" s="54" t="s">
        <v>226</v>
      </c>
      <c r="E9" s="54"/>
      <c r="F9" s="54"/>
      <c r="G9" s="54"/>
      <c r="H9" s="54"/>
      <c r="I9" s="54"/>
      <c r="J9" s="54"/>
      <c r="K9" s="54"/>
      <c r="L9" s="54"/>
      <c r="M9" s="19"/>
      <c r="O9" s="8" t="s">
        <v>43</v>
      </c>
    </row>
    <row r="10" spans="1:22" ht="29" customHeight="1" x14ac:dyDescent="0.2">
      <c r="B10" s="19"/>
      <c r="C10" s="19"/>
      <c r="D10" s="4"/>
      <c r="E10" s="4"/>
      <c r="F10" s="4"/>
      <c r="G10" s="4"/>
      <c r="H10" s="4"/>
      <c r="I10" s="4"/>
      <c r="J10" s="4"/>
      <c r="K10" s="4"/>
      <c r="L10" s="4"/>
      <c r="M10" s="19"/>
      <c r="O10" s="8"/>
    </row>
    <row r="11" spans="1:22" ht="49" customHeight="1" x14ac:dyDescent="0.2">
      <c r="B11" s="51" t="s">
        <v>223</v>
      </c>
      <c r="C11" s="51"/>
      <c r="D11" s="51"/>
      <c r="E11" s="51"/>
      <c r="F11" s="51"/>
      <c r="G11" s="51"/>
      <c r="H11" s="51"/>
      <c r="I11" s="51"/>
      <c r="J11" s="51"/>
      <c r="K11" s="51"/>
      <c r="L11" s="52" t="s">
        <v>224</v>
      </c>
      <c r="M11" s="53"/>
      <c r="O11" s="8" t="s">
        <v>44</v>
      </c>
    </row>
    <row r="12" spans="1:22" ht="16" customHeight="1" x14ac:dyDescent="0.2">
      <c r="B12" s="6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O12" s="8" t="s">
        <v>45</v>
      </c>
    </row>
    <row r="13" spans="1:22" ht="17" thickBot="1" x14ac:dyDescent="0.25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O13" s="8" t="s">
        <v>46</v>
      </c>
    </row>
    <row r="14" spans="1:22" ht="19" customHeight="1" thickBot="1" x14ac:dyDescent="0.25">
      <c r="A14" s="43" t="s">
        <v>215</v>
      </c>
      <c r="B14" s="46" t="s">
        <v>1</v>
      </c>
      <c r="C14" s="47"/>
      <c r="D14" s="48" t="s">
        <v>2</v>
      </c>
      <c r="E14" s="48" t="s">
        <v>58</v>
      </c>
      <c r="F14" s="47"/>
      <c r="G14" s="48" t="s">
        <v>3</v>
      </c>
      <c r="H14" s="47"/>
      <c r="I14" s="48" t="s">
        <v>56</v>
      </c>
      <c r="J14" s="48" t="s">
        <v>5</v>
      </c>
      <c r="K14" s="48" t="s">
        <v>6</v>
      </c>
      <c r="L14" s="48" t="s">
        <v>7</v>
      </c>
      <c r="M14" s="47"/>
      <c r="N14" s="5" t="s">
        <v>8</v>
      </c>
      <c r="O14" s="8" t="s">
        <v>47</v>
      </c>
      <c r="P14" s="5" t="s">
        <v>9</v>
      </c>
      <c r="Q14" s="5" t="s">
        <v>10</v>
      </c>
      <c r="R14" s="5" t="s">
        <v>11</v>
      </c>
      <c r="S14" s="5" t="s">
        <v>12</v>
      </c>
      <c r="V14" s="5" t="s">
        <v>122</v>
      </c>
    </row>
    <row r="15" spans="1:22" ht="19" customHeight="1" thickBot="1" x14ac:dyDescent="0.25">
      <c r="A15" s="44"/>
      <c r="B15" s="49"/>
      <c r="C15" s="47"/>
      <c r="D15" s="47"/>
      <c r="E15" s="47"/>
      <c r="F15" s="47"/>
      <c r="G15" s="47"/>
      <c r="H15" s="47"/>
      <c r="I15" s="47"/>
      <c r="J15" s="47"/>
      <c r="K15" s="47"/>
      <c r="L15" s="50" t="s">
        <v>14</v>
      </c>
      <c r="M15" s="35" t="s">
        <v>15</v>
      </c>
      <c r="N15" s="5" t="s">
        <v>63</v>
      </c>
      <c r="O15" s="8" t="s">
        <v>48</v>
      </c>
      <c r="P15" s="5">
        <v>1</v>
      </c>
      <c r="Q15" s="5">
        <v>1</v>
      </c>
      <c r="R15" s="5">
        <v>1</v>
      </c>
      <c r="S15" s="5">
        <v>1</v>
      </c>
      <c r="V15" s="5" t="s">
        <v>91</v>
      </c>
    </row>
    <row r="16" spans="1:22" ht="16" customHeight="1" thickBot="1" x14ac:dyDescent="0.25">
      <c r="A16" s="44"/>
      <c r="B16" s="67"/>
      <c r="C16" s="68"/>
      <c r="D16" s="69"/>
      <c r="E16" s="68"/>
      <c r="F16" s="68"/>
      <c r="G16" s="69" t="s">
        <v>8</v>
      </c>
      <c r="H16" s="70"/>
      <c r="I16" s="71"/>
      <c r="J16" s="70"/>
      <c r="K16" s="69"/>
      <c r="L16" s="69"/>
      <c r="M16" s="69" t="b">
        <f>IF(AND(L16&gt;=1,L16&lt;20),1,IF(AND(L16&gt;=20,L16&lt;35),2,IF(AND(L16&gt;=35,L16&lt;45),3,IF(AND(L16&gt;=45,L16&lt;55),4,IF(AND(L16&gt;=55,L16&lt;65),5,IF(AND(L16&gt;=65,L16&lt;75),6,IF(AND(L16&gt;=75,L16&lt;85),7,IF(AND(L16&gt;=85,L16&lt;95),8,IF(AND(L16&gt;=95,L16&lt;105),9,IF(AND(L16&gt;=105,L16&lt;115),10,IF(AND(L16&gt;=115,L16&lt;125),11,IF(AND(L16&gt;=125,L16&lt;135),12,IF(AND(L16&gt;=135,L16&lt;145),13,IF(AND(L16&gt;=145,L16&lt;155),14))))))))))))))</f>
        <v>0</v>
      </c>
      <c r="N16" s="5" t="s">
        <v>71</v>
      </c>
      <c r="O16" s="8" t="s">
        <v>49</v>
      </c>
      <c r="P16" s="5">
        <v>2</v>
      </c>
      <c r="Q16" s="5">
        <v>2</v>
      </c>
      <c r="R16" s="5">
        <v>2</v>
      </c>
      <c r="S16" s="5">
        <v>2</v>
      </c>
      <c r="T16" s="5" t="s">
        <v>83</v>
      </c>
      <c r="U16" s="5" t="s">
        <v>110</v>
      </c>
      <c r="V16" s="5" t="s">
        <v>92</v>
      </c>
    </row>
    <row r="17" spans="1:22" ht="16" customHeight="1" thickBot="1" x14ac:dyDescent="0.25">
      <c r="A17" s="44"/>
      <c r="B17" s="67"/>
      <c r="C17" s="68"/>
      <c r="D17" s="69"/>
      <c r="E17" s="68"/>
      <c r="F17" s="68"/>
      <c r="G17" s="69" t="s">
        <v>9</v>
      </c>
      <c r="H17" s="70"/>
      <c r="I17" s="71"/>
      <c r="J17" s="70"/>
      <c r="K17" s="69"/>
      <c r="L17" s="69"/>
      <c r="M17" s="69" t="b">
        <f t="shared" ref="M17:M23" si="0">IF(AND(L17&gt;=1,L17&lt;20),1,IF(AND(L17&gt;=20,L17&lt;35),2,IF(AND(L17&gt;=35,L17&lt;45),3,IF(AND(L17&gt;=45,L17&lt;55),4,IF(AND(L17&gt;=55,L17&lt;65),5,IF(AND(L17&gt;=65,L17&lt;75),6,IF(AND(L17&gt;=75,L17&lt;85),7,IF(AND(L17&gt;=85,L17&lt;95),8,IF(AND(L17&gt;=95,L17&lt;105),9,IF(AND(L17&gt;=105,L17&lt;115),10,IF(AND(L17&gt;=115,L17&lt;125),11,IF(AND(L17&gt;=125,L17&lt;135),12,IF(AND(L17&gt;=135,L17&lt;145),13,IF(AND(L17&gt;=145,L17&lt;155),14))))))))))))))</f>
        <v>0</v>
      </c>
      <c r="O17" s="8" t="s">
        <v>50</v>
      </c>
      <c r="P17" s="5">
        <v>3</v>
      </c>
      <c r="Q17" s="5">
        <v>3</v>
      </c>
      <c r="R17" s="5">
        <v>3</v>
      </c>
      <c r="S17" s="5">
        <v>3</v>
      </c>
      <c r="T17" s="5" t="s">
        <v>63</v>
      </c>
      <c r="U17" s="5" t="s">
        <v>111</v>
      </c>
      <c r="V17" s="5" t="s">
        <v>123</v>
      </c>
    </row>
    <row r="18" spans="1:22" ht="19" customHeight="1" thickBot="1" x14ac:dyDescent="0.25">
      <c r="A18" s="44"/>
      <c r="B18" s="67"/>
      <c r="C18" s="68"/>
      <c r="D18" s="72"/>
      <c r="E18" s="68"/>
      <c r="F18" s="68"/>
      <c r="G18" s="69" t="s">
        <v>10</v>
      </c>
      <c r="H18" s="70"/>
      <c r="I18" s="71"/>
      <c r="J18" s="70"/>
      <c r="K18" s="69"/>
      <c r="L18" s="69"/>
      <c r="M18" s="69" t="b">
        <f t="shared" si="0"/>
        <v>0</v>
      </c>
      <c r="P18" s="5">
        <v>4</v>
      </c>
      <c r="Q18" s="5">
        <v>4</v>
      </c>
      <c r="R18" s="5">
        <v>4</v>
      </c>
      <c r="S18" s="5">
        <v>4</v>
      </c>
      <c r="T18" s="5" t="s">
        <v>77</v>
      </c>
      <c r="U18" s="5" t="s">
        <v>112</v>
      </c>
      <c r="V18" s="5" t="s">
        <v>93</v>
      </c>
    </row>
    <row r="19" spans="1:22" ht="17.25" customHeight="1" thickBot="1" x14ac:dyDescent="0.25">
      <c r="A19" s="44"/>
      <c r="B19" s="73"/>
      <c r="C19" s="74"/>
      <c r="D19" s="10"/>
      <c r="E19" s="68"/>
      <c r="F19" s="68"/>
      <c r="G19" s="69" t="s">
        <v>11</v>
      </c>
      <c r="H19" s="70"/>
      <c r="I19" s="71"/>
      <c r="J19" s="70"/>
      <c r="K19" s="75"/>
      <c r="L19" s="69"/>
      <c r="M19" s="69" t="b">
        <f t="shared" si="0"/>
        <v>0</v>
      </c>
      <c r="O19" s="11" t="s">
        <v>51</v>
      </c>
      <c r="P19" s="5">
        <v>5</v>
      </c>
      <c r="Q19" s="5">
        <v>5</v>
      </c>
      <c r="R19" s="5">
        <v>5</v>
      </c>
      <c r="S19" s="5">
        <v>5</v>
      </c>
      <c r="U19" s="5" t="s">
        <v>113</v>
      </c>
      <c r="V19" s="5" t="s">
        <v>124</v>
      </c>
    </row>
    <row r="20" spans="1:22" ht="16" customHeight="1" thickBot="1" x14ac:dyDescent="0.25">
      <c r="A20" s="44"/>
      <c r="B20" s="73"/>
      <c r="C20" s="74"/>
      <c r="D20" s="72"/>
      <c r="E20" s="68"/>
      <c r="F20" s="68"/>
      <c r="G20" s="69" t="s">
        <v>12</v>
      </c>
      <c r="H20" s="70"/>
      <c r="I20" s="71"/>
      <c r="J20" s="70"/>
      <c r="K20" s="75"/>
      <c r="L20" s="69"/>
      <c r="M20" s="69" t="b">
        <f t="shared" si="0"/>
        <v>0</v>
      </c>
      <c r="O20" s="11" t="s">
        <v>52</v>
      </c>
      <c r="P20" s="5">
        <v>6</v>
      </c>
      <c r="Q20" s="5">
        <v>6</v>
      </c>
      <c r="R20" s="5">
        <v>6</v>
      </c>
      <c r="S20" s="5">
        <v>6</v>
      </c>
      <c r="U20" s="5" t="s">
        <v>114</v>
      </c>
      <c r="V20" s="5" t="s">
        <v>95</v>
      </c>
    </row>
    <row r="21" spans="1:22" ht="18" customHeight="1" thickBot="1" x14ac:dyDescent="0.25">
      <c r="A21" s="44"/>
      <c r="B21" s="73"/>
      <c r="C21" s="74"/>
      <c r="D21" s="72"/>
      <c r="E21" s="68"/>
      <c r="F21" s="68"/>
      <c r="G21" s="69" t="s">
        <v>13</v>
      </c>
      <c r="H21" s="70"/>
      <c r="I21" s="71"/>
      <c r="J21" s="70"/>
      <c r="K21" s="75"/>
      <c r="L21" s="69"/>
      <c r="M21" s="69" t="b">
        <f t="shared" si="0"/>
        <v>0</v>
      </c>
      <c r="O21" s="11" t="s">
        <v>53</v>
      </c>
      <c r="P21" s="5">
        <v>7</v>
      </c>
      <c r="Q21" s="5">
        <v>7</v>
      </c>
      <c r="R21" s="5">
        <v>7</v>
      </c>
      <c r="S21" s="5">
        <v>7</v>
      </c>
      <c r="T21" s="5" t="s">
        <v>84</v>
      </c>
      <c r="U21" s="5" t="s">
        <v>62</v>
      </c>
      <c r="V21" s="5" t="s">
        <v>96</v>
      </c>
    </row>
    <row r="22" spans="1:22" ht="18" customHeight="1" thickBot="1" x14ac:dyDescent="0.25">
      <c r="A22" s="44"/>
      <c r="B22" s="73"/>
      <c r="C22" s="74"/>
      <c r="D22" s="72"/>
      <c r="E22" s="68"/>
      <c r="F22" s="68"/>
      <c r="G22" s="69" t="s">
        <v>13</v>
      </c>
      <c r="H22" s="70"/>
      <c r="I22" s="71"/>
      <c r="J22" s="70"/>
      <c r="K22" s="75"/>
      <c r="L22" s="69"/>
      <c r="M22" s="69" t="b">
        <f t="shared" si="0"/>
        <v>0</v>
      </c>
      <c r="O22" s="11" t="s">
        <v>54</v>
      </c>
      <c r="P22" s="5">
        <v>8</v>
      </c>
      <c r="Q22" s="5">
        <v>8</v>
      </c>
      <c r="R22" s="5">
        <v>8</v>
      </c>
      <c r="S22" s="5">
        <v>8</v>
      </c>
      <c r="T22" s="5" t="s">
        <v>85</v>
      </c>
      <c r="U22" s="5" t="s">
        <v>115</v>
      </c>
      <c r="V22" s="5" t="s">
        <v>97</v>
      </c>
    </row>
    <row r="23" spans="1:22" ht="18" customHeight="1" thickBot="1" x14ac:dyDescent="0.25">
      <c r="A23" s="45"/>
      <c r="B23" s="76"/>
      <c r="C23" s="74"/>
      <c r="D23" s="72"/>
      <c r="E23" s="68"/>
      <c r="F23" s="68"/>
      <c r="G23" s="69" t="s">
        <v>13</v>
      </c>
      <c r="H23" s="70"/>
      <c r="I23" s="71"/>
      <c r="J23" s="70"/>
      <c r="K23" s="75"/>
      <c r="L23" s="69"/>
      <c r="M23" s="69" t="b">
        <f t="shared" si="0"/>
        <v>0</v>
      </c>
      <c r="O23" s="11" t="s">
        <v>55</v>
      </c>
      <c r="P23" s="5">
        <v>9</v>
      </c>
      <c r="Q23" s="5">
        <v>9</v>
      </c>
      <c r="R23" s="5">
        <v>9</v>
      </c>
      <c r="S23" s="5">
        <v>9</v>
      </c>
      <c r="T23" s="5" t="s">
        <v>86</v>
      </c>
      <c r="U23" s="5" t="s">
        <v>116</v>
      </c>
      <c r="V23" s="5" t="s">
        <v>98</v>
      </c>
    </row>
    <row r="24" spans="1:22" ht="17" thickBot="1" x14ac:dyDescent="0.25">
      <c r="O24" s="20"/>
    </row>
    <row r="25" spans="1:22" ht="17" thickBot="1" x14ac:dyDescent="0.25">
      <c r="A25" s="43" t="s">
        <v>216</v>
      </c>
      <c r="B25" s="46" t="s">
        <v>1</v>
      </c>
      <c r="C25" s="47"/>
      <c r="D25" s="48" t="s">
        <v>2</v>
      </c>
      <c r="E25" s="48" t="s">
        <v>58</v>
      </c>
      <c r="F25" s="47"/>
      <c r="G25" s="48" t="s">
        <v>3</v>
      </c>
      <c r="H25" s="47"/>
      <c r="I25" s="48" t="s">
        <v>56</v>
      </c>
      <c r="J25" s="48" t="s">
        <v>5</v>
      </c>
      <c r="K25" s="48" t="s">
        <v>6</v>
      </c>
      <c r="L25" s="48" t="s">
        <v>7</v>
      </c>
      <c r="M25" s="47"/>
      <c r="O25" s="20"/>
    </row>
    <row r="26" spans="1:22" ht="18" thickBot="1" x14ac:dyDescent="0.25">
      <c r="A26" s="44"/>
      <c r="B26" s="49"/>
      <c r="C26" s="47"/>
      <c r="D26" s="47"/>
      <c r="E26" s="47"/>
      <c r="F26" s="47"/>
      <c r="G26" s="47"/>
      <c r="H26" s="47"/>
      <c r="I26" s="47"/>
      <c r="J26" s="47"/>
      <c r="K26" s="47"/>
      <c r="L26" s="50" t="s">
        <v>14</v>
      </c>
      <c r="M26" s="35" t="s">
        <v>15</v>
      </c>
      <c r="O26" s="20"/>
    </row>
    <row r="27" spans="1:22" ht="18" thickBot="1" x14ac:dyDescent="0.25">
      <c r="A27" s="44"/>
      <c r="B27" s="67"/>
      <c r="C27" s="68"/>
      <c r="D27" s="69"/>
      <c r="E27" s="68"/>
      <c r="F27" s="68"/>
      <c r="G27" s="69" t="s">
        <v>8</v>
      </c>
      <c r="H27" s="70"/>
      <c r="I27" s="71"/>
      <c r="J27" s="70"/>
      <c r="K27" s="69"/>
      <c r="L27" s="69"/>
      <c r="M27" s="69" t="b">
        <f>IF(AND(L27&gt;=1,L27&lt;20),1,IF(AND(L27&gt;=20,L27&lt;35),2,IF(AND(L27&gt;=35,L27&lt;45),3,IF(AND(L27&gt;=45,L27&lt;55),4,IF(AND(L27&gt;=55,L27&lt;65),5,IF(AND(L27&gt;=65,L27&lt;75),6,IF(AND(L27&gt;=75,L27&lt;85),7,IF(AND(L27&gt;=85,L27&lt;95),8,IF(AND(L27&gt;=95,L27&lt;105),9,IF(AND(L27&gt;=105,L27&lt;115),10,IF(AND(L27&gt;=115,L27&lt;125),11,IF(AND(L27&gt;=125,L27&lt;135),12,IF(AND(L27&gt;=135,L27&lt;145),13,IF(AND(L27&gt;=145,L27&lt;155),14))))))))))))))</f>
        <v>0</v>
      </c>
      <c r="O27" s="20"/>
    </row>
    <row r="28" spans="1:22" ht="18" thickBot="1" x14ac:dyDescent="0.25">
      <c r="A28" s="44"/>
      <c r="B28" s="67"/>
      <c r="C28" s="68"/>
      <c r="D28" s="69"/>
      <c r="E28" s="68"/>
      <c r="F28" s="68"/>
      <c r="G28" s="69" t="s">
        <v>9</v>
      </c>
      <c r="H28" s="70"/>
      <c r="I28" s="71"/>
      <c r="J28" s="70"/>
      <c r="K28" s="69"/>
      <c r="L28" s="69"/>
      <c r="M28" s="69" t="b">
        <f t="shared" ref="M28:M34" si="1">IF(AND(L28&gt;=1,L28&lt;20),1,IF(AND(L28&gt;=20,L28&lt;35),2,IF(AND(L28&gt;=35,L28&lt;45),3,IF(AND(L28&gt;=45,L28&lt;55),4,IF(AND(L28&gt;=55,L28&lt;65),5,IF(AND(L28&gt;=65,L28&lt;75),6,IF(AND(L28&gt;=75,L28&lt;85),7,IF(AND(L28&gt;=85,L28&lt;95),8,IF(AND(L28&gt;=95,L28&lt;105),9,IF(AND(L28&gt;=105,L28&lt;115),10,IF(AND(L28&gt;=115,L28&lt;125),11,IF(AND(L28&gt;=125,L28&lt;135),12,IF(AND(L28&gt;=135,L28&lt;145),13,IF(AND(L28&gt;=145,L28&lt;155),14))))))))))))))</f>
        <v>0</v>
      </c>
      <c r="O28" s="20"/>
    </row>
    <row r="29" spans="1:22" ht="18" thickBot="1" x14ac:dyDescent="0.25">
      <c r="A29" s="44"/>
      <c r="B29" s="67"/>
      <c r="C29" s="68"/>
      <c r="D29" s="72"/>
      <c r="E29" s="68"/>
      <c r="F29" s="68"/>
      <c r="G29" s="69" t="s">
        <v>10</v>
      </c>
      <c r="H29" s="70"/>
      <c r="I29" s="71"/>
      <c r="J29" s="70"/>
      <c r="K29" s="69"/>
      <c r="L29" s="69"/>
      <c r="M29" s="69" t="b">
        <f t="shared" si="1"/>
        <v>0</v>
      </c>
      <c r="O29" s="20"/>
    </row>
    <row r="30" spans="1:22" ht="18" thickBot="1" x14ac:dyDescent="0.25">
      <c r="A30" s="44"/>
      <c r="B30" s="73"/>
      <c r="C30" s="74"/>
      <c r="D30" s="10"/>
      <c r="E30" s="68"/>
      <c r="F30" s="68"/>
      <c r="G30" s="69" t="s">
        <v>11</v>
      </c>
      <c r="H30" s="70"/>
      <c r="I30" s="71"/>
      <c r="J30" s="70"/>
      <c r="K30" s="75"/>
      <c r="L30" s="69"/>
      <c r="M30" s="69" t="b">
        <f t="shared" si="1"/>
        <v>0</v>
      </c>
      <c r="O30" s="20"/>
    </row>
    <row r="31" spans="1:22" ht="18" thickBot="1" x14ac:dyDescent="0.25">
      <c r="A31" s="44"/>
      <c r="B31" s="73"/>
      <c r="C31" s="74"/>
      <c r="D31" s="72"/>
      <c r="E31" s="68"/>
      <c r="F31" s="68"/>
      <c r="G31" s="69" t="s">
        <v>12</v>
      </c>
      <c r="H31" s="70"/>
      <c r="I31" s="71"/>
      <c r="J31" s="70"/>
      <c r="K31" s="75"/>
      <c r="L31" s="69"/>
      <c r="M31" s="69" t="b">
        <f t="shared" si="1"/>
        <v>0</v>
      </c>
      <c r="O31" s="20"/>
    </row>
    <row r="32" spans="1:22" ht="18" thickBot="1" x14ac:dyDescent="0.25">
      <c r="A32" s="44"/>
      <c r="B32" s="73"/>
      <c r="C32" s="74"/>
      <c r="D32" s="72"/>
      <c r="E32" s="68"/>
      <c r="F32" s="68"/>
      <c r="G32" s="69" t="s">
        <v>13</v>
      </c>
      <c r="H32" s="70"/>
      <c r="I32" s="71"/>
      <c r="J32" s="70"/>
      <c r="K32" s="75"/>
      <c r="L32" s="69"/>
      <c r="M32" s="69" t="b">
        <f t="shared" si="1"/>
        <v>0</v>
      </c>
      <c r="O32" s="20"/>
    </row>
    <row r="33" spans="1:15" ht="18" thickBot="1" x14ac:dyDescent="0.25">
      <c r="A33" s="44"/>
      <c r="B33" s="73"/>
      <c r="C33" s="74"/>
      <c r="D33" s="72"/>
      <c r="E33" s="68"/>
      <c r="F33" s="68"/>
      <c r="G33" s="69" t="s">
        <v>13</v>
      </c>
      <c r="H33" s="70"/>
      <c r="I33" s="71"/>
      <c r="J33" s="70"/>
      <c r="K33" s="75"/>
      <c r="L33" s="69"/>
      <c r="M33" s="69" t="b">
        <f t="shared" si="1"/>
        <v>0</v>
      </c>
      <c r="O33" s="20"/>
    </row>
    <row r="34" spans="1:15" ht="18" thickBot="1" x14ac:dyDescent="0.25">
      <c r="A34" s="45"/>
      <c r="B34" s="76"/>
      <c r="C34" s="74"/>
      <c r="D34" s="72"/>
      <c r="E34" s="68"/>
      <c r="F34" s="68"/>
      <c r="G34" s="69" t="s">
        <v>13</v>
      </c>
      <c r="H34" s="70"/>
      <c r="I34" s="71"/>
      <c r="J34" s="70"/>
      <c r="K34" s="75"/>
      <c r="L34" s="69"/>
      <c r="M34" s="69" t="b">
        <f t="shared" si="1"/>
        <v>0</v>
      </c>
      <c r="O34" s="20"/>
    </row>
    <row r="35" spans="1:15" ht="17" thickBot="1" x14ac:dyDescent="0.25">
      <c r="O35" s="20"/>
    </row>
    <row r="36" spans="1:15" ht="17" thickBot="1" x14ac:dyDescent="0.25">
      <c r="A36" s="43" t="s">
        <v>217</v>
      </c>
      <c r="B36" s="46" t="s">
        <v>1</v>
      </c>
      <c r="C36" s="47"/>
      <c r="D36" s="48" t="s">
        <v>2</v>
      </c>
      <c r="E36" s="48" t="s">
        <v>58</v>
      </c>
      <c r="F36" s="47"/>
      <c r="G36" s="48" t="s">
        <v>3</v>
      </c>
      <c r="H36" s="47"/>
      <c r="I36" s="48" t="s">
        <v>56</v>
      </c>
      <c r="J36" s="48" t="s">
        <v>5</v>
      </c>
      <c r="K36" s="48" t="s">
        <v>6</v>
      </c>
      <c r="L36" s="48" t="s">
        <v>7</v>
      </c>
      <c r="M36" s="47"/>
    </row>
    <row r="37" spans="1:15" ht="19" customHeight="1" thickBot="1" x14ac:dyDescent="0.25">
      <c r="A37" s="44"/>
      <c r="B37" s="49"/>
      <c r="C37" s="47"/>
      <c r="D37" s="47"/>
      <c r="E37" s="47"/>
      <c r="F37" s="47"/>
      <c r="G37" s="47"/>
      <c r="H37" s="47"/>
      <c r="I37" s="47"/>
      <c r="J37" s="47"/>
      <c r="K37" s="47"/>
      <c r="L37" s="50" t="s">
        <v>14</v>
      </c>
      <c r="M37" s="35" t="s">
        <v>15</v>
      </c>
    </row>
    <row r="38" spans="1:15" ht="19" customHeight="1" thickBot="1" x14ac:dyDescent="0.25">
      <c r="A38" s="44"/>
      <c r="B38" s="67"/>
      <c r="C38" s="68"/>
      <c r="D38" s="69"/>
      <c r="E38" s="68"/>
      <c r="F38" s="68"/>
      <c r="G38" s="69" t="s">
        <v>8</v>
      </c>
      <c r="H38" s="70"/>
      <c r="I38" s="71"/>
      <c r="J38" s="70"/>
      <c r="K38" s="69"/>
      <c r="L38" s="69"/>
      <c r="M38" s="69" t="b">
        <f>IF(AND(L38&gt;=1,L38&lt;20),1,IF(AND(L38&gt;=20,L38&lt;35),2,IF(AND(L38&gt;=35,L38&lt;45),3,IF(AND(L38&gt;=45,L38&lt;55),4,IF(AND(L38&gt;=55,L38&lt;65),5,IF(AND(L38&gt;=65,L38&lt;75),6,IF(AND(L38&gt;=75,L38&lt;85),7,IF(AND(L38&gt;=85,L38&lt;95),8,IF(AND(L38&gt;=95,L38&lt;105),9,IF(AND(L38&gt;=105,L38&lt;115),10,IF(AND(L38&gt;=115,L38&lt;125),11,IF(AND(L38&gt;=125,L38&lt;135),12,IF(AND(L38&gt;=135,L38&lt;145),13,IF(AND(L38&gt;=145,L38&lt;155),14))))))))))))))</f>
        <v>0</v>
      </c>
    </row>
    <row r="39" spans="1:15" ht="19" customHeight="1" thickBot="1" x14ac:dyDescent="0.25">
      <c r="A39" s="44"/>
      <c r="B39" s="67"/>
      <c r="C39" s="68"/>
      <c r="D39" s="69"/>
      <c r="E39" s="68"/>
      <c r="F39" s="68"/>
      <c r="G39" s="69" t="s">
        <v>9</v>
      </c>
      <c r="H39" s="70"/>
      <c r="I39" s="71"/>
      <c r="J39" s="70"/>
      <c r="K39" s="69"/>
      <c r="L39" s="69"/>
      <c r="M39" s="69" t="b">
        <f t="shared" ref="M39:M45" si="2">IF(AND(L39&gt;=1,L39&lt;20),1,IF(AND(L39&gt;=20,L39&lt;35),2,IF(AND(L39&gt;=35,L39&lt;45),3,IF(AND(L39&gt;=45,L39&lt;55),4,IF(AND(L39&gt;=55,L39&lt;65),5,IF(AND(L39&gt;=65,L39&lt;75),6,IF(AND(L39&gt;=75,L39&lt;85),7,IF(AND(L39&gt;=85,L39&lt;95),8,IF(AND(L39&gt;=95,L39&lt;105),9,IF(AND(L39&gt;=105,L39&lt;115),10,IF(AND(L39&gt;=115,L39&lt;125),11,IF(AND(L39&gt;=125,L39&lt;135),12,IF(AND(L39&gt;=135,L39&lt;145),13,IF(AND(L39&gt;=145,L39&lt;155),14))))))))))))))</f>
        <v>0</v>
      </c>
    </row>
    <row r="40" spans="1:15" ht="19" customHeight="1" thickBot="1" x14ac:dyDescent="0.25">
      <c r="A40" s="44"/>
      <c r="B40" s="67"/>
      <c r="C40" s="68"/>
      <c r="D40" s="72"/>
      <c r="E40" s="68"/>
      <c r="F40" s="68"/>
      <c r="G40" s="69" t="s">
        <v>10</v>
      </c>
      <c r="H40" s="70"/>
      <c r="I40" s="71"/>
      <c r="J40" s="70"/>
      <c r="K40" s="69"/>
      <c r="L40" s="69"/>
      <c r="M40" s="69" t="b">
        <f t="shared" si="2"/>
        <v>0</v>
      </c>
    </row>
    <row r="41" spans="1:15" ht="19" customHeight="1" thickBot="1" x14ac:dyDescent="0.25">
      <c r="A41" s="44"/>
      <c r="B41" s="73"/>
      <c r="C41" s="74"/>
      <c r="D41" s="10"/>
      <c r="E41" s="68"/>
      <c r="F41" s="68"/>
      <c r="G41" s="69" t="s">
        <v>11</v>
      </c>
      <c r="H41" s="70"/>
      <c r="I41" s="71"/>
      <c r="J41" s="70"/>
      <c r="K41" s="75"/>
      <c r="L41" s="69"/>
      <c r="M41" s="69" t="b">
        <f t="shared" si="2"/>
        <v>0</v>
      </c>
    </row>
    <row r="42" spans="1:15" ht="19" customHeight="1" thickBot="1" x14ac:dyDescent="0.25">
      <c r="A42" s="44"/>
      <c r="B42" s="73"/>
      <c r="C42" s="74"/>
      <c r="D42" s="72"/>
      <c r="E42" s="68"/>
      <c r="F42" s="68"/>
      <c r="G42" s="69" t="s">
        <v>12</v>
      </c>
      <c r="H42" s="70"/>
      <c r="I42" s="71"/>
      <c r="J42" s="70"/>
      <c r="K42" s="75"/>
      <c r="L42" s="69"/>
      <c r="M42" s="69" t="b">
        <f t="shared" si="2"/>
        <v>0</v>
      </c>
    </row>
    <row r="43" spans="1:15" ht="19" customHeight="1" thickBot="1" x14ac:dyDescent="0.25">
      <c r="A43" s="44"/>
      <c r="B43" s="73"/>
      <c r="C43" s="74"/>
      <c r="D43" s="72"/>
      <c r="E43" s="68"/>
      <c r="F43" s="68"/>
      <c r="G43" s="69" t="s">
        <v>13</v>
      </c>
      <c r="H43" s="70"/>
      <c r="I43" s="71"/>
      <c r="J43" s="70"/>
      <c r="K43" s="75"/>
      <c r="L43" s="69"/>
      <c r="M43" s="69" t="b">
        <f t="shared" si="2"/>
        <v>0</v>
      </c>
    </row>
    <row r="44" spans="1:15" ht="19" customHeight="1" thickBot="1" x14ac:dyDescent="0.25">
      <c r="A44" s="44"/>
      <c r="B44" s="73"/>
      <c r="C44" s="74"/>
      <c r="D44" s="72"/>
      <c r="E44" s="68"/>
      <c r="F44" s="68"/>
      <c r="G44" s="69" t="s">
        <v>13</v>
      </c>
      <c r="H44" s="70"/>
      <c r="I44" s="71"/>
      <c r="J44" s="70"/>
      <c r="K44" s="75"/>
      <c r="L44" s="69"/>
      <c r="M44" s="69" t="b">
        <f t="shared" si="2"/>
        <v>0</v>
      </c>
    </row>
    <row r="45" spans="1:15" ht="19" customHeight="1" thickBot="1" x14ac:dyDescent="0.25">
      <c r="A45" s="45"/>
      <c r="B45" s="76"/>
      <c r="C45" s="74"/>
      <c r="D45" s="72"/>
      <c r="E45" s="68"/>
      <c r="F45" s="68"/>
      <c r="G45" s="69" t="s">
        <v>13</v>
      </c>
      <c r="H45" s="70"/>
      <c r="I45" s="71"/>
      <c r="J45" s="70"/>
      <c r="K45" s="75"/>
      <c r="L45" s="69"/>
      <c r="M45" s="69" t="b">
        <f t="shared" si="2"/>
        <v>0</v>
      </c>
    </row>
    <row r="46" spans="1:15" ht="17" customHeight="1" thickBot="1" x14ac:dyDescent="0.25"/>
    <row r="47" spans="1:15" ht="17" thickBot="1" x14ac:dyDescent="0.25">
      <c r="A47" s="43" t="s">
        <v>218</v>
      </c>
      <c r="B47" s="46" t="s">
        <v>1</v>
      </c>
      <c r="C47" s="47"/>
      <c r="D47" s="48" t="s">
        <v>2</v>
      </c>
      <c r="E47" s="48" t="s">
        <v>58</v>
      </c>
      <c r="F47" s="47"/>
      <c r="G47" s="48" t="s">
        <v>3</v>
      </c>
      <c r="H47" s="47"/>
      <c r="I47" s="48" t="s">
        <v>56</v>
      </c>
      <c r="J47" s="48" t="s">
        <v>5</v>
      </c>
      <c r="K47" s="48" t="s">
        <v>6</v>
      </c>
      <c r="L47" s="48" t="s">
        <v>7</v>
      </c>
      <c r="M47" s="47"/>
    </row>
    <row r="48" spans="1:15" ht="18" customHeight="1" thickBot="1" x14ac:dyDescent="0.25">
      <c r="A48" s="44"/>
      <c r="B48" s="49"/>
      <c r="C48" s="47"/>
      <c r="D48" s="47"/>
      <c r="E48" s="47"/>
      <c r="F48" s="47"/>
      <c r="G48" s="47"/>
      <c r="H48" s="47"/>
      <c r="I48" s="47"/>
      <c r="J48" s="47"/>
      <c r="K48" s="47"/>
      <c r="L48" s="50" t="s">
        <v>14</v>
      </c>
      <c r="M48" s="35" t="s">
        <v>15</v>
      </c>
    </row>
    <row r="49" spans="1:13" ht="18" thickBot="1" x14ac:dyDescent="0.25">
      <c r="A49" s="44"/>
      <c r="B49" s="67"/>
      <c r="C49" s="68"/>
      <c r="D49" s="69"/>
      <c r="E49" s="68"/>
      <c r="F49" s="68"/>
      <c r="G49" s="69" t="s">
        <v>8</v>
      </c>
      <c r="H49" s="70"/>
      <c r="I49" s="71"/>
      <c r="J49" s="70"/>
      <c r="K49" s="69"/>
      <c r="L49" s="69"/>
      <c r="M49" s="69" t="b">
        <f>IF(AND(L49&gt;=1,L49&lt;20),1,IF(AND(L49&gt;=20,L49&lt;35),2,IF(AND(L49&gt;=35,L49&lt;45),3,IF(AND(L49&gt;=45,L49&lt;55),4,IF(AND(L49&gt;=55,L49&lt;65),5,IF(AND(L49&gt;=65,L49&lt;75),6,IF(AND(L49&gt;=75,L49&lt;85),7,IF(AND(L49&gt;=85,L49&lt;95),8,IF(AND(L49&gt;=95,L49&lt;105),9,IF(AND(L49&gt;=105,L49&lt;115),10,IF(AND(L49&gt;=115,L49&lt;125),11,IF(AND(L49&gt;=125,L49&lt;135),12,IF(AND(L49&gt;=135,L49&lt;145),13,IF(AND(L49&gt;=145,L49&lt;155),14))))))))))))))</f>
        <v>0</v>
      </c>
    </row>
    <row r="50" spans="1:13" ht="18" thickBot="1" x14ac:dyDescent="0.25">
      <c r="A50" s="44"/>
      <c r="B50" s="67"/>
      <c r="C50" s="68"/>
      <c r="D50" s="69"/>
      <c r="E50" s="68"/>
      <c r="F50" s="68"/>
      <c r="G50" s="69" t="s">
        <v>9</v>
      </c>
      <c r="H50" s="70"/>
      <c r="I50" s="71"/>
      <c r="J50" s="70"/>
      <c r="K50" s="69"/>
      <c r="L50" s="69"/>
      <c r="M50" s="69" t="b">
        <f t="shared" ref="M50:M56" si="3">IF(AND(L50&gt;=1,L50&lt;20),1,IF(AND(L50&gt;=20,L50&lt;35),2,IF(AND(L50&gt;=35,L50&lt;45),3,IF(AND(L50&gt;=45,L50&lt;55),4,IF(AND(L50&gt;=55,L50&lt;65),5,IF(AND(L50&gt;=65,L50&lt;75),6,IF(AND(L50&gt;=75,L50&lt;85),7,IF(AND(L50&gt;=85,L50&lt;95),8,IF(AND(L50&gt;=95,L50&lt;105),9,IF(AND(L50&gt;=105,L50&lt;115),10,IF(AND(L50&gt;=115,L50&lt;125),11,IF(AND(L50&gt;=125,L50&lt;135),12,IF(AND(L50&gt;=135,L50&lt;145),13,IF(AND(L50&gt;=145,L50&lt;155),14))))))))))))))</f>
        <v>0</v>
      </c>
    </row>
    <row r="51" spans="1:13" ht="18" thickBot="1" x14ac:dyDescent="0.25">
      <c r="A51" s="44"/>
      <c r="B51" s="67"/>
      <c r="C51" s="68"/>
      <c r="D51" s="72"/>
      <c r="E51" s="68"/>
      <c r="F51" s="68"/>
      <c r="G51" s="69" t="s">
        <v>10</v>
      </c>
      <c r="H51" s="70"/>
      <c r="I51" s="71"/>
      <c r="J51" s="70"/>
      <c r="K51" s="69"/>
      <c r="L51" s="69"/>
      <c r="M51" s="69" t="b">
        <f t="shared" si="3"/>
        <v>0</v>
      </c>
    </row>
    <row r="52" spans="1:13" ht="18" thickBot="1" x14ac:dyDescent="0.25">
      <c r="A52" s="44"/>
      <c r="B52" s="73"/>
      <c r="C52" s="74"/>
      <c r="D52" s="10"/>
      <c r="E52" s="68"/>
      <c r="F52" s="68"/>
      <c r="G52" s="69" t="s">
        <v>11</v>
      </c>
      <c r="H52" s="70"/>
      <c r="I52" s="71"/>
      <c r="J52" s="70"/>
      <c r="K52" s="75"/>
      <c r="L52" s="69"/>
      <c r="M52" s="69" t="b">
        <f t="shared" si="3"/>
        <v>0</v>
      </c>
    </row>
    <row r="53" spans="1:13" ht="18" thickBot="1" x14ac:dyDescent="0.25">
      <c r="A53" s="44"/>
      <c r="B53" s="73"/>
      <c r="C53" s="74"/>
      <c r="D53" s="72"/>
      <c r="E53" s="68"/>
      <c r="F53" s="68"/>
      <c r="G53" s="69" t="s">
        <v>12</v>
      </c>
      <c r="H53" s="70"/>
      <c r="I53" s="71"/>
      <c r="J53" s="70"/>
      <c r="K53" s="75"/>
      <c r="L53" s="69"/>
      <c r="M53" s="69" t="b">
        <f t="shared" si="3"/>
        <v>0</v>
      </c>
    </row>
    <row r="54" spans="1:13" ht="18" thickBot="1" x14ac:dyDescent="0.25">
      <c r="A54" s="44"/>
      <c r="B54" s="73"/>
      <c r="C54" s="74"/>
      <c r="D54" s="72"/>
      <c r="E54" s="68"/>
      <c r="F54" s="68"/>
      <c r="G54" s="69" t="s">
        <v>13</v>
      </c>
      <c r="H54" s="70"/>
      <c r="I54" s="71"/>
      <c r="J54" s="70"/>
      <c r="K54" s="75"/>
      <c r="L54" s="69"/>
      <c r="M54" s="69" t="b">
        <f t="shared" si="3"/>
        <v>0</v>
      </c>
    </row>
    <row r="55" spans="1:13" ht="18" thickBot="1" x14ac:dyDescent="0.25">
      <c r="A55" s="44"/>
      <c r="B55" s="73"/>
      <c r="C55" s="74"/>
      <c r="D55" s="72"/>
      <c r="E55" s="68"/>
      <c r="F55" s="68"/>
      <c r="G55" s="69" t="s">
        <v>13</v>
      </c>
      <c r="H55" s="70"/>
      <c r="I55" s="71"/>
      <c r="J55" s="70"/>
      <c r="K55" s="75"/>
      <c r="L55" s="69"/>
      <c r="M55" s="69" t="b">
        <f t="shared" si="3"/>
        <v>0</v>
      </c>
    </row>
    <row r="56" spans="1:13" ht="18" thickBot="1" x14ac:dyDescent="0.25">
      <c r="A56" s="45"/>
      <c r="B56" s="76"/>
      <c r="C56" s="74"/>
      <c r="D56" s="72"/>
      <c r="E56" s="68"/>
      <c r="F56" s="68"/>
      <c r="G56" s="69" t="s">
        <v>13</v>
      </c>
      <c r="H56" s="70"/>
      <c r="I56" s="71"/>
      <c r="J56" s="70"/>
      <c r="K56" s="75"/>
      <c r="L56" s="69"/>
      <c r="M56" s="69" t="b">
        <f t="shared" si="3"/>
        <v>0</v>
      </c>
    </row>
    <row r="57" spans="1:13" ht="17" thickBot="1" x14ac:dyDescent="0.25"/>
    <row r="58" spans="1:13" ht="17" thickBot="1" x14ac:dyDescent="0.25">
      <c r="A58" s="43" t="s">
        <v>218</v>
      </c>
      <c r="B58" s="46" t="s">
        <v>1</v>
      </c>
      <c r="C58" s="47"/>
      <c r="D58" s="48" t="s">
        <v>2</v>
      </c>
      <c r="E58" s="48" t="s">
        <v>58</v>
      </c>
      <c r="F58" s="47"/>
      <c r="G58" s="48" t="s">
        <v>3</v>
      </c>
      <c r="H58" s="47"/>
      <c r="I58" s="48" t="s">
        <v>56</v>
      </c>
      <c r="J58" s="48" t="s">
        <v>5</v>
      </c>
      <c r="K58" s="48" t="s">
        <v>6</v>
      </c>
      <c r="L58" s="48" t="s">
        <v>7</v>
      </c>
      <c r="M58" s="47"/>
    </row>
    <row r="59" spans="1:13" ht="18" thickBot="1" x14ac:dyDescent="0.25">
      <c r="A59" s="44"/>
      <c r="B59" s="49"/>
      <c r="C59" s="47"/>
      <c r="D59" s="47"/>
      <c r="E59" s="47"/>
      <c r="F59" s="47"/>
      <c r="G59" s="47"/>
      <c r="H59" s="47"/>
      <c r="I59" s="47"/>
      <c r="J59" s="47"/>
      <c r="K59" s="47"/>
      <c r="L59" s="50" t="s">
        <v>14</v>
      </c>
      <c r="M59" s="35" t="s">
        <v>15</v>
      </c>
    </row>
    <row r="60" spans="1:13" ht="18" thickBot="1" x14ac:dyDescent="0.25">
      <c r="A60" s="44"/>
      <c r="B60" s="67"/>
      <c r="C60" s="68"/>
      <c r="D60" s="69"/>
      <c r="E60" s="68"/>
      <c r="F60" s="68"/>
      <c r="G60" s="69" t="s">
        <v>8</v>
      </c>
      <c r="H60" s="70"/>
      <c r="I60" s="71"/>
      <c r="J60" s="70"/>
      <c r="K60" s="69"/>
      <c r="L60" s="69"/>
      <c r="M60" s="69" t="b">
        <f>IF(AND(L60&gt;=1,L60&lt;20),1,IF(AND(L60&gt;=20,L60&lt;35),2,IF(AND(L60&gt;=35,L60&lt;45),3,IF(AND(L60&gt;=45,L60&lt;55),4,IF(AND(L60&gt;=55,L60&lt;65),5,IF(AND(L60&gt;=65,L60&lt;75),6,IF(AND(L60&gt;=75,L60&lt;85),7,IF(AND(L60&gt;=85,L60&lt;95),8,IF(AND(L60&gt;=95,L60&lt;105),9,IF(AND(L60&gt;=105,L60&lt;115),10,IF(AND(L60&gt;=115,L60&lt;125),11,IF(AND(L60&gt;=125,L60&lt;135),12,IF(AND(L60&gt;=135,L60&lt;145),13,IF(AND(L60&gt;=145,L60&lt;155),14))))))))))))))</f>
        <v>0</v>
      </c>
    </row>
    <row r="61" spans="1:13" ht="18" thickBot="1" x14ac:dyDescent="0.25">
      <c r="A61" s="44"/>
      <c r="B61" s="67"/>
      <c r="C61" s="68"/>
      <c r="D61" s="69"/>
      <c r="E61" s="68"/>
      <c r="F61" s="68"/>
      <c r="G61" s="69" t="s">
        <v>9</v>
      </c>
      <c r="H61" s="70"/>
      <c r="I61" s="71"/>
      <c r="J61" s="70"/>
      <c r="K61" s="69"/>
      <c r="L61" s="69"/>
      <c r="M61" s="69" t="b">
        <f t="shared" ref="M61:M67" si="4">IF(AND(L61&gt;=1,L61&lt;20),1,IF(AND(L61&gt;=20,L61&lt;35),2,IF(AND(L61&gt;=35,L61&lt;45),3,IF(AND(L61&gt;=45,L61&lt;55),4,IF(AND(L61&gt;=55,L61&lt;65),5,IF(AND(L61&gt;=65,L61&lt;75),6,IF(AND(L61&gt;=75,L61&lt;85),7,IF(AND(L61&gt;=85,L61&lt;95),8,IF(AND(L61&gt;=95,L61&lt;105),9,IF(AND(L61&gt;=105,L61&lt;115),10,IF(AND(L61&gt;=115,L61&lt;125),11,IF(AND(L61&gt;=125,L61&lt;135),12,IF(AND(L61&gt;=135,L61&lt;145),13,IF(AND(L61&gt;=145,L61&lt;155),14))))))))))))))</f>
        <v>0</v>
      </c>
    </row>
    <row r="62" spans="1:13" ht="18" thickBot="1" x14ac:dyDescent="0.25">
      <c r="A62" s="44"/>
      <c r="B62" s="67"/>
      <c r="C62" s="68"/>
      <c r="D62" s="72"/>
      <c r="E62" s="68"/>
      <c r="F62" s="68"/>
      <c r="G62" s="69" t="s">
        <v>10</v>
      </c>
      <c r="H62" s="70"/>
      <c r="I62" s="71"/>
      <c r="J62" s="70"/>
      <c r="K62" s="69"/>
      <c r="L62" s="69"/>
      <c r="M62" s="69" t="b">
        <f t="shared" si="4"/>
        <v>0</v>
      </c>
    </row>
    <row r="63" spans="1:13" ht="18" thickBot="1" x14ac:dyDescent="0.25">
      <c r="A63" s="44"/>
      <c r="B63" s="73"/>
      <c r="C63" s="74"/>
      <c r="D63" s="10"/>
      <c r="E63" s="68"/>
      <c r="F63" s="68"/>
      <c r="G63" s="69" t="s">
        <v>11</v>
      </c>
      <c r="H63" s="70"/>
      <c r="I63" s="71"/>
      <c r="J63" s="70"/>
      <c r="K63" s="75"/>
      <c r="L63" s="69"/>
      <c r="M63" s="69" t="b">
        <f t="shared" si="4"/>
        <v>0</v>
      </c>
    </row>
    <row r="64" spans="1:13" ht="18" thickBot="1" x14ac:dyDescent="0.25">
      <c r="A64" s="44"/>
      <c r="B64" s="73"/>
      <c r="C64" s="74"/>
      <c r="D64" s="72"/>
      <c r="E64" s="68"/>
      <c r="F64" s="68"/>
      <c r="G64" s="69" t="s">
        <v>12</v>
      </c>
      <c r="H64" s="70"/>
      <c r="I64" s="71"/>
      <c r="J64" s="70"/>
      <c r="K64" s="75"/>
      <c r="L64" s="69"/>
      <c r="M64" s="69" t="b">
        <f t="shared" si="4"/>
        <v>0</v>
      </c>
    </row>
    <row r="65" spans="1:13" ht="18" thickBot="1" x14ac:dyDescent="0.25">
      <c r="A65" s="44"/>
      <c r="B65" s="73"/>
      <c r="C65" s="74"/>
      <c r="D65" s="72"/>
      <c r="E65" s="68"/>
      <c r="F65" s="68"/>
      <c r="G65" s="69" t="s">
        <v>13</v>
      </c>
      <c r="H65" s="70"/>
      <c r="I65" s="71"/>
      <c r="J65" s="70"/>
      <c r="K65" s="75"/>
      <c r="L65" s="69"/>
      <c r="M65" s="69" t="b">
        <f t="shared" si="4"/>
        <v>0</v>
      </c>
    </row>
    <row r="66" spans="1:13" ht="18" thickBot="1" x14ac:dyDescent="0.25">
      <c r="A66" s="44"/>
      <c r="B66" s="73"/>
      <c r="C66" s="74"/>
      <c r="D66" s="72"/>
      <c r="E66" s="68"/>
      <c r="F66" s="68"/>
      <c r="G66" s="69" t="s">
        <v>13</v>
      </c>
      <c r="H66" s="70"/>
      <c r="I66" s="71"/>
      <c r="J66" s="70"/>
      <c r="K66" s="75"/>
      <c r="L66" s="69"/>
      <c r="M66" s="69" t="b">
        <f t="shared" si="4"/>
        <v>0</v>
      </c>
    </row>
    <row r="67" spans="1:13" ht="18" thickBot="1" x14ac:dyDescent="0.25">
      <c r="A67" s="45"/>
      <c r="B67" s="76"/>
      <c r="C67" s="74"/>
      <c r="D67" s="72"/>
      <c r="E67" s="68"/>
      <c r="F67" s="68"/>
      <c r="G67" s="69" t="s">
        <v>13</v>
      </c>
      <c r="H67" s="70"/>
      <c r="I67" s="71"/>
      <c r="J67" s="70"/>
      <c r="K67" s="75"/>
      <c r="L67" s="69"/>
      <c r="M67" s="69" t="b">
        <f t="shared" si="4"/>
        <v>0</v>
      </c>
    </row>
    <row r="68" spans="1:13" ht="17" thickBot="1" x14ac:dyDescent="0.25"/>
    <row r="69" spans="1:13" ht="17" thickBot="1" x14ac:dyDescent="0.25">
      <c r="A69" s="43" t="s">
        <v>218</v>
      </c>
      <c r="B69" s="46" t="s">
        <v>1</v>
      </c>
      <c r="C69" s="47"/>
      <c r="D69" s="48" t="s">
        <v>2</v>
      </c>
      <c r="E69" s="48" t="s">
        <v>58</v>
      </c>
      <c r="F69" s="47"/>
      <c r="G69" s="48" t="s">
        <v>3</v>
      </c>
      <c r="H69" s="47"/>
      <c r="I69" s="48" t="s">
        <v>56</v>
      </c>
      <c r="J69" s="48" t="s">
        <v>5</v>
      </c>
      <c r="K69" s="48" t="s">
        <v>6</v>
      </c>
      <c r="L69" s="48" t="s">
        <v>7</v>
      </c>
      <c r="M69" s="47"/>
    </row>
    <row r="70" spans="1:13" ht="18" thickBot="1" x14ac:dyDescent="0.25">
      <c r="A70" s="44"/>
      <c r="B70" s="49"/>
      <c r="C70" s="47"/>
      <c r="D70" s="47"/>
      <c r="E70" s="47"/>
      <c r="F70" s="47"/>
      <c r="G70" s="47"/>
      <c r="H70" s="47"/>
      <c r="I70" s="47"/>
      <c r="J70" s="47"/>
      <c r="K70" s="47"/>
      <c r="L70" s="50" t="s">
        <v>14</v>
      </c>
      <c r="M70" s="35" t="s">
        <v>15</v>
      </c>
    </row>
    <row r="71" spans="1:13" ht="18" thickBot="1" x14ac:dyDescent="0.25">
      <c r="A71" s="44"/>
      <c r="B71" s="67"/>
      <c r="C71" s="68"/>
      <c r="D71" s="69"/>
      <c r="E71" s="68"/>
      <c r="F71" s="68"/>
      <c r="G71" s="69" t="s">
        <v>8</v>
      </c>
      <c r="H71" s="70"/>
      <c r="I71" s="71"/>
      <c r="J71" s="70"/>
      <c r="K71" s="69"/>
      <c r="L71" s="69"/>
      <c r="M71" s="69" t="b">
        <f>IF(AND(L71&gt;=1,L71&lt;20),1,IF(AND(L71&gt;=20,L71&lt;35),2,IF(AND(L71&gt;=35,L71&lt;45),3,IF(AND(L71&gt;=45,L71&lt;55),4,IF(AND(L71&gt;=55,L71&lt;65),5,IF(AND(L71&gt;=65,L71&lt;75),6,IF(AND(L71&gt;=75,L71&lt;85),7,IF(AND(L71&gt;=85,L71&lt;95),8,IF(AND(L71&gt;=95,L71&lt;105),9,IF(AND(L71&gt;=105,L71&lt;115),10,IF(AND(L71&gt;=115,L71&lt;125),11,IF(AND(L71&gt;=125,L71&lt;135),12,IF(AND(L71&gt;=135,L71&lt;145),13,IF(AND(L71&gt;=145,L71&lt;155),14))))))))))))))</f>
        <v>0</v>
      </c>
    </row>
    <row r="72" spans="1:13" ht="18" thickBot="1" x14ac:dyDescent="0.25">
      <c r="A72" s="44"/>
      <c r="B72" s="67"/>
      <c r="C72" s="68"/>
      <c r="D72" s="69"/>
      <c r="E72" s="68"/>
      <c r="F72" s="68"/>
      <c r="G72" s="69" t="s">
        <v>9</v>
      </c>
      <c r="H72" s="70"/>
      <c r="I72" s="71"/>
      <c r="J72" s="70"/>
      <c r="K72" s="69"/>
      <c r="L72" s="69"/>
      <c r="M72" s="69" t="b">
        <f t="shared" ref="M72:M78" si="5">IF(AND(L72&gt;=1,L72&lt;20),1,IF(AND(L72&gt;=20,L72&lt;35),2,IF(AND(L72&gt;=35,L72&lt;45),3,IF(AND(L72&gt;=45,L72&lt;55),4,IF(AND(L72&gt;=55,L72&lt;65),5,IF(AND(L72&gt;=65,L72&lt;75),6,IF(AND(L72&gt;=75,L72&lt;85),7,IF(AND(L72&gt;=85,L72&lt;95),8,IF(AND(L72&gt;=95,L72&lt;105),9,IF(AND(L72&gt;=105,L72&lt;115),10,IF(AND(L72&gt;=115,L72&lt;125),11,IF(AND(L72&gt;=125,L72&lt;135),12,IF(AND(L72&gt;=135,L72&lt;145),13,IF(AND(L72&gt;=145,L72&lt;155),14))))))))))))))</f>
        <v>0</v>
      </c>
    </row>
    <row r="73" spans="1:13" ht="18" thickBot="1" x14ac:dyDescent="0.25">
      <c r="A73" s="44"/>
      <c r="B73" s="67"/>
      <c r="C73" s="68"/>
      <c r="D73" s="72"/>
      <c r="E73" s="68"/>
      <c r="F73" s="68"/>
      <c r="G73" s="69" t="s">
        <v>10</v>
      </c>
      <c r="H73" s="70"/>
      <c r="I73" s="71"/>
      <c r="J73" s="70"/>
      <c r="K73" s="69"/>
      <c r="L73" s="69"/>
      <c r="M73" s="69" t="b">
        <f t="shared" si="5"/>
        <v>0</v>
      </c>
    </row>
    <row r="74" spans="1:13" ht="18" thickBot="1" x14ac:dyDescent="0.25">
      <c r="A74" s="44"/>
      <c r="B74" s="73"/>
      <c r="C74" s="74"/>
      <c r="D74" s="10"/>
      <c r="E74" s="68"/>
      <c r="F74" s="68"/>
      <c r="G74" s="69" t="s">
        <v>11</v>
      </c>
      <c r="H74" s="70"/>
      <c r="I74" s="71"/>
      <c r="J74" s="70"/>
      <c r="K74" s="75"/>
      <c r="L74" s="69"/>
      <c r="M74" s="69" t="b">
        <f t="shared" si="5"/>
        <v>0</v>
      </c>
    </row>
    <row r="75" spans="1:13" ht="18" thickBot="1" x14ac:dyDescent="0.25">
      <c r="A75" s="44"/>
      <c r="B75" s="73"/>
      <c r="C75" s="74"/>
      <c r="D75" s="72"/>
      <c r="E75" s="68"/>
      <c r="F75" s="68"/>
      <c r="G75" s="69" t="s">
        <v>12</v>
      </c>
      <c r="H75" s="70"/>
      <c r="I75" s="71"/>
      <c r="J75" s="70"/>
      <c r="K75" s="75"/>
      <c r="L75" s="69"/>
      <c r="M75" s="69" t="b">
        <f t="shared" si="5"/>
        <v>0</v>
      </c>
    </row>
    <row r="76" spans="1:13" ht="18" thickBot="1" x14ac:dyDescent="0.25">
      <c r="A76" s="44"/>
      <c r="B76" s="73"/>
      <c r="C76" s="74"/>
      <c r="D76" s="72"/>
      <c r="E76" s="68"/>
      <c r="F76" s="68"/>
      <c r="G76" s="69" t="s">
        <v>13</v>
      </c>
      <c r="H76" s="70"/>
      <c r="I76" s="71"/>
      <c r="J76" s="70"/>
      <c r="K76" s="75"/>
      <c r="L76" s="69"/>
      <c r="M76" s="69" t="b">
        <f t="shared" si="5"/>
        <v>0</v>
      </c>
    </row>
    <row r="77" spans="1:13" ht="18" thickBot="1" x14ac:dyDescent="0.25">
      <c r="A77" s="44"/>
      <c r="B77" s="73"/>
      <c r="C77" s="74"/>
      <c r="D77" s="72"/>
      <c r="E77" s="68"/>
      <c r="F77" s="68"/>
      <c r="G77" s="69" t="s">
        <v>13</v>
      </c>
      <c r="H77" s="70"/>
      <c r="I77" s="71"/>
      <c r="J77" s="70"/>
      <c r="K77" s="75"/>
      <c r="L77" s="69"/>
      <c r="M77" s="69" t="b">
        <f t="shared" si="5"/>
        <v>0</v>
      </c>
    </row>
    <row r="78" spans="1:13" ht="18" thickBot="1" x14ac:dyDescent="0.25">
      <c r="A78" s="45"/>
      <c r="B78" s="76"/>
      <c r="C78" s="74"/>
      <c r="D78" s="72"/>
      <c r="E78" s="68"/>
      <c r="F78" s="68"/>
      <c r="G78" s="69" t="s">
        <v>13</v>
      </c>
      <c r="H78" s="70"/>
      <c r="I78" s="71"/>
      <c r="J78" s="70"/>
      <c r="K78" s="75"/>
      <c r="L78" s="69"/>
      <c r="M78" s="69" t="b">
        <f t="shared" si="5"/>
        <v>0</v>
      </c>
    </row>
  </sheetData>
  <dataConsolidate/>
  <mergeCells count="163">
    <mergeCell ref="B78:C78"/>
    <mergeCell ref="E78:F78"/>
    <mergeCell ref="A14:A23"/>
    <mergeCell ref="A25:A34"/>
    <mergeCell ref="A36:A45"/>
    <mergeCell ref="A47:A56"/>
    <mergeCell ref="A58:A67"/>
    <mergeCell ref="A69:A78"/>
    <mergeCell ref="B73:C73"/>
    <mergeCell ref="E73:F73"/>
    <mergeCell ref="B74:C74"/>
    <mergeCell ref="E74:F74"/>
    <mergeCell ref="B75:C75"/>
    <mergeCell ref="E75:F75"/>
    <mergeCell ref="B76:C76"/>
    <mergeCell ref="E76:F76"/>
    <mergeCell ref="B77:C77"/>
    <mergeCell ref="E77:F77"/>
    <mergeCell ref="K69:K70"/>
    <mergeCell ref="L69:M69"/>
    <mergeCell ref="B71:C71"/>
    <mergeCell ref="E71:F71"/>
    <mergeCell ref="B72:C72"/>
    <mergeCell ref="E72:F72"/>
    <mergeCell ref="B65:C65"/>
    <mergeCell ref="E65:F65"/>
    <mergeCell ref="B66:C66"/>
    <mergeCell ref="E66:F66"/>
    <mergeCell ref="B67:C67"/>
    <mergeCell ref="E67:F67"/>
    <mergeCell ref="B69:C70"/>
    <mergeCell ref="D69:D70"/>
    <mergeCell ref="E69:F70"/>
    <mergeCell ref="G69:H70"/>
    <mergeCell ref="I69:I70"/>
    <mergeCell ref="J69:J70"/>
    <mergeCell ref="B58:C59"/>
    <mergeCell ref="D58:D59"/>
    <mergeCell ref="E58:F59"/>
    <mergeCell ref="G58:H59"/>
    <mergeCell ref="I58:I59"/>
    <mergeCell ref="J58:J59"/>
    <mergeCell ref="K58:K59"/>
    <mergeCell ref="L58:M58"/>
    <mergeCell ref="B64:C64"/>
    <mergeCell ref="E64:F64"/>
    <mergeCell ref="B61:C61"/>
    <mergeCell ref="E61:F61"/>
    <mergeCell ref="B62:C62"/>
    <mergeCell ref="E62:F62"/>
    <mergeCell ref="B63:C63"/>
    <mergeCell ref="E63:F63"/>
    <mergeCell ref="B53:C53"/>
    <mergeCell ref="E53:F53"/>
    <mergeCell ref="B54:C54"/>
    <mergeCell ref="E54:F54"/>
    <mergeCell ref="B55:C55"/>
    <mergeCell ref="E55:F55"/>
    <mergeCell ref="B47:C48"/>
    <mergeCell ref="D47:D48"/>
    <mergeCell ref="E47:F48"/>
    <mergeCell ref="B51:C51"/>
    <mergeCell ref="B52:C52"/>
    <mergeCell ref="E51:F51"/>
    <mergeCell ref="E52:F52"/>
    <mergeCell ref="B50:C50"/>
    <mergeCell ref="E50:F50"/>
    <mergeCell ref="G47:H48"/>
    <mergeCell ref="I47:I48"/>
    <mergeCell ref="J47:J48"/>
    <mergeCell ref="K47:K48"/>
    <mergeCell ref="L47:M47"/>
    <mergeCell ref="B49:C49"/>
    <mergeCell ref="E49:F49"/>
    <mergeCell ref="B45:C45"/>
    <mergeCell ref="E45:F45"/>
    <mergeCell ref="G25:H26"/>
    <mergeCell ref="I25:I26"/>
    <mergeCell ref="J25:J26"/>
    <mergeCell ref="K25:K26"/>
    <mergeCell ref="L25:M25"/>
    <mergeCell ref="B34:C34"/>
    <mergeCell ref="E34:F34"/>
    <mergeCell ref="B36:C37"/>
    <mergeCell ref="D36:D37"/>
    <mergeCell ref="E36:F37"/>
    <mergeCell ref="G36:H37"/>
    <mergeCell ref="I36:I37"/>
    <mergeCell ref="J36:J37"/>
    <mergeCell ref="K36:K37"/>
    <mergeCell ref="L36:M36"/>
    <mergeCell ref="B29:C29"/>
    <mergeCell ref="E29:F29"/>
    <mergeCell ref="B30:C30"/>
    <mergeCell ref="E30:F30"/>
    <mergeCell ref="B27:C27"/>
    <mergeCell ref="B28:C28"/>
    <mergeCell ref="E27:F27"/>
    <mergeCell ref="E28:F28"/>
    <mergeCell ref="B56:C56"/>
    <mergeCell ref="E56:F56"/>
    <mergeCell ref="B60:C60"/>
    <mergeCell ref="E60:F60"/>
    <mergeCell ref="B16:C16"/>
    <mergeCell ref="B17:C17"/>
    <mergeCell ref="B18:C18"/>
    <mergeCell ref="B19:C19"/>
    <mergeCell ref="B20:C20"/>
    <mergeCell ref="E16:F16"/>
    <mergeCell ref="E17:F17"/>
    <mergeCell ref="E18:F18"/>
    <mergeCell ref="E19:F19"/>
    <mergeCell ref="E20:F20"/>
    <mergeCell ref="B39:C39"/>
    <mergeCell ref="E39:F39"/>
    <mergeCell ref="B40:C40"/>
    <mergeCell ref="E40:F40"/>
    <mergeCell ref="B42:C42"/>
    <mergeCell ref="E42:F42"/>
    <mergeCell ref="B43:C43"/>
    <mergeCell ref="E43:F43"/>
    <mergeCell ref="B41:C41"/>
    <mergeCell ref="E41:F41"/>
    <mergeCell ref="B38:C38"/>
    <mergeCell ref="E38:F38"/>
    <mergeCell ref="B44:C44"/>
    <mergeCell ref="E44:F44"/>
    <mergeCell ref="B33:C33"/>
    <mergeCell ref="E33:F33"/>
    <mergeCell ref="B31:C31"/>
    <mergeCell ref="E31:F31"/>
    <mergeCell ref="B32:C32"/>
    <mergeCell ref="E32:F32"/>
    <mergeCell ref="B21:C21"/>
    <mergeCell ref="E21:F21"/>
    <mergeCell ref="B22:C22"/>
    <mergeCell ref="E22:F22"/>
    <mergeCell ref="B23:C23"/>
    <mergeCell ref="E23:F23"/>
    <mergeCell ref="B25:C26"/>
    <mergeCell ref="D25:D26"/>
    <mergeCell ref="E25:F26"/>
    <mergeCell ref="B1:M1"/>
    <mergeCell ref="L14:M14"/>
    <mergeCell ref="B14:C15"/>
    <mergeCell ref="D14:D15"/>
    <mergeCell ref="E14:F15"/>
    <mergeCell ref="G14:H15"/>
    <mergeCell ref="I14:I15"/>
    <mergeCell ref="J14:J15"/>
    <mergeCell ref="K14:K15"/>
    <mergeCell ref="B3:M3"/>
    <mergeCell ref="E4:M4"/>
    <mergeCell ref="B5:M5"/>
    <mergeCell ref="E6:G6"/>
    <mergeCell ref="H6:I6"/>
    <mergeCell ref="J6:M6"/>
    <mergeCell ref="B7:M7"/>
    <mergeCell ref="B8:K8"/>
    <mergeCell ref="L8:M8"/>
    <mergeCell ref="D9:L9"/>
    <mergeCell ref="B11:K11"/>
    <mergeCell ref="L11:M11"/>
  </mergeCells>
  <phoneticPr fontId="7" type="noConversion"/>
  <dataValidations count="2">
    <dataValidation allowBlank="1" showInputMessage="1" showErrorMessage="1" promptTitle="Calcul nombre accompagnants " prompt="Indiquer le nombre d'élèves dans la cellule EFFECTIF ELEVES pour connaitre le nombre d'accompagnants invités " sqref="M16:M23 M60:M67 M27:M34 M38:M45 M49:M56 M71:M78" xr:uid="{00000000-0002-0000-0100-000000000000}"/>
    <dataValidation type="list" allowBlank="1" showInputMessage="1" showErrorMessage="1" promptTitle="Choisir un spectcale " prompt="Choisir un spectacle parmi le menu déroulant " sqref="H16 J16 H60 J60 H27 J27 H38 J38 H49 J49 H71 J71" xr:uid="{00000000-0002-0000-0100-000001000000}">
      <formula1>$T$16:$T$18</formula1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Title="Choisir un spectacle" prompt="Choisir un spectacle parmi le menu déroulant " xr:uid="{00000000-0002-0000-0100-000002000000}">
          <x14:formula1>
            <xm:f>'BASE DE DONNEES MATINEE'!$G$12:$G$26</xm:f>
          </x14:formula1>
          <xm:sqref>H18 J18 H62 J62 H29 J29 H40 J40 H51 J51 H73 J73</xm:sqref>
        </x14:dataValidation>
        <x14:dataValidation type="list" allowBlank="1" showInputMessage="1" showErrorMessage="1" promptTitle="Choisir un spectacle " prompt="Choisir un spectacle parmi le menu déroulant " xr:uid="{00000000-0002-0000-0100-000003000000}">
          <x14:formula1>
            <xm:f>'BASE DE DONNEES MATINEE'!$I$12:$I$34</xm:f>
          </x14:formula1>
          <xm:sqref>J20 J64 J31 J42 J53 J75</xm:sqref>
        </x14:dataValidation>
        <x14:dataValidation type="list" allowBlank="1" showInputMessage="1" showErrorMessage="1" promptTitle="Choisir un spectacle" prompt="Choisir un spectacle parmi le menu déroulant " xr:uid="{00000000-0002-0000-0100-000004000000}">
          <x14:formula1>
            <xm:f>'BASE DE DONNEES MATINEE'!$F$12:$F$23</xm:f>
          </x14:formula1>
          <xm:sqref>H17 J17 H61 J61 H28 J28 H39 J39 H50 J50 H72 J72</xm:sqref>
        </x14:dataValidation>
        <x14:dataValidation type="list" allowBlank="1" showInputMessage="1" showErrorMessage="1" promptTitle="Choisir un spectacle" prompt="Choisir un spectacle parmi le menu déroulant " xr:uid="{00000000-0002-0000-0100-000005000000}">
          <x14:formula1>
            <xm:f>'BASE DE DONNEES MATINEE'!$H$12:$H$33</xm:f>
          </x14:formula1>
          <xm:sqref>H19 H63 J63 H52 J52 H41 J41 H30 J30 J19 H74 J74</xm:sqref>
        </x14:dataValidation>
        <x14:dataValidation type="list" allowBlank="1" showInputMessage="1" showErrorMessage="1" promptTitle="Choisir un spectacle " prompt="Choisir un spectacle parmi le menu déroulant " xr:uid="{00000000-0002-0000-0100-000011000000}">
          <x14:formula1>
            <xm:f>'BASE DE DONNEES MATINEE'!$F$111:$F$185</xm:f>
          </x14:formula1>
          <xm:sqref>J21:J23 J65:J67 H64:H67 J54:J56 H53:H56 J43:J45 H42:H45 J32:J34 H31:H34 H20:H23 J76:J78 H75:H78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9"/>
  <sheetViews>
    <sheetView workbookViewId="0">
      <selection activeCell="S32" sqref="S32"/>
    </sheetView>
  </sheetViews>
  <sheetFormatPr baseColWidth="10" defaultRowHeight="16" x14ac:dyDescent="0.2"/>
  <cols>
    <col min="1" max="1" width="15.1640625" customWidth="1"/>
    <col min="2" max="2" width="21.83203125" customWidth="1"/>
    <col min="14" max="14" width="6.6640625" customWidth="1"/>
  </cols>
  <sheetData>
    <row r="1" spans="1:19" ht="25" x14ac:dyDescent="0.2">
      <c r="A1" s="23" t="s">
        <v>23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3" spans="1:19" x14ac:dyDescent="0.2">
      <c r="A3" t="s">
        <v>16</v>
      </c>
      <c r="B3" t="str">
        <f>TEXT("Spectacles!D"&amp;ROW(A3)&amp;":$S"&amp;ROW(A3),USX11)</f>
        <v>Spectacles!D3:$S3</v>
      </c>
      <c r="C3">
        <f>Matinées!G15</f>
        <v>0</v>
      </c>
      <c r="D3" t="s">
        <v>20</v>
      </c>
      <c r="E3" t="s">
        <v>21</v>
      </c>
      <c r="F3" t="s">
        <v>22</v>
      </c>
      <c r="G3" t="s">
        <v>24</v>
      </c>
      <c r="H3" t="s">
        <v>25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31</v>
      </c>
      <c r="O3" t="s">
        <v>32</v>
      </c>
      <c r="P3" t="s">
        <v>33</v>
      </c>
      <c r="Q3" t="s">
        <v>34</v>
      </c>
      <c r="R3" t="s">
        <v>35</v>
      </c>
      <c r="S3" t="s">
        <v>36</v>
      </c>
    </row>
    <row r="4" spans="1:19" x14ac:dyDescent="0.2">
      <c r="A4" t="s">
        <v>17</v>
      </c>
      <c r="B4" t="str">
        <f>TEXT("Spectacles!D"&amp;ROW(A4)&amp;":$S"&amp;ROW(A4),USX12)</f>
        <v>Spectacles!D4:$S4</v>
      </c>
      <c r="C4">
        <f>Matinées!G16</f>
        <v>0</v>
      </c>
      <c r="D4" t="str">
        <f>IF($C3=D3,"",D3)</f>
        <v>Phèdre</v>
      </c>
      <c r="E4" t="str">
        <f>IF($C3=E3,"",E3)</f>
        <v>Arrête avec tes mensonges</v>
      </c>
      <c r="F4" t="str">
        <f t="shared" ref="F4:R4" si="0">IF($C3=F3,"",F3)</f>
        <v>Gus</v>
      </c>
      <c r="G4" t="str">
        <f t="shared" si="0"/>
        <v>Mummenschanz</v>
      </c>
      <c r="H4" t="str">
        <f t="shared" si="0"/>
        <v>Hänsel &amp; Gretel</v>
      </c>
      <c r="I4" t="str">
        <f t="shared" si="0"/>
        <v>Slava's Snowshow</v>
      </c>
      <c r="J4" t="str">
        <f t="shared" si="0"/>
        <v>Entre ciel et mer</v>
      </c>
      <c r="K4" t="str">
        <f t="shared" si="0"/>
        <v>Hotel Bellevue</v>
      </c>
      <c r="L4" t="str">
        <f t="shared" si="0"/>
        <v>Le Cabaret de monsieur Mouche</v>
      </c>
      <c r="M4" t="str">
        <f t="shared" si="0"/>
        <v>Après Barbe-bleue</v>
      </c>
      <c r="N4" t="str">
        <f t="shared" si="0"/>
        <v>Kiki</v>
      </c>
      <c r="O4" t="str">
        <f t="shared" si="0"/>
        <v>Le Meilleur des mondes</v>
      </c>
      <c r="P4" t="str">
        <f t="shared" si="0"/>
        <v>Pénélope</v>
      </c>
      <c r="Q4" t="str">
        <f t="shared" si="0"/>
        <v>TADAM !</v>
      </c>
      <c r="R4" t="str">
        <f t="shared" si="0"/>
        <v>Zazie dans le métro</v>
      </c>
      <c r="S4" t="s">
        <v>36</v>
      </c>
    </row>
    <row r="5" spans="1:19" x14ac:dyDescent="0.2">
      <c r="A5" t="s">
        <v>18</v>
      </c>
      <c r="B5" t="str">
        <f>TEXT("Spectacles!D"&amp;ROW(A5)&amp;":$S"&amp;ROW(A5),USX13)</f>
        <v>Spectacles!D5:$S5</v>
      </c>
      <c r="C5">
        <f>Matinées!G18</f>
        <v>0</v>
      </c>
      <c r="D5" t="str">
        <f>IF($C4=D4,"",D4)</f>
        <v>Phèdre</v>
      </c>
      <c r="E5" t="str">
        <f>IF($C4=E4,"",E4)</f>
        <v>Arrête avec tes mensonges</v>
      </c>
      <c r="F5" t="str">
        <f t="shared" ref="F5:R5" si="1">IF(OR($C3=F3,$C4=F3),"",F3)</f>
        <v>Gus</v>
      </c>
      <c r="G5" t="str">
        <f t="shared" si="1"/>
        <v>Mummenschanz</v>
      </c>
      <c r="H5" t="str">
        <f t="shared" si="1"/>
        <v>Hänsel &amp; Gretel</v>
      </c>
      <c r="I5" t="str">
        <f t="shared" si="1"/>
        <v>Slava's Snowshow</v>
      </c>
      <c r="J5" t="str">
        <f t="shared" si="1"/>
        <v>Entre ciel et mer</v>
      </c>
      <c r="K5" t="str">
        <f t="shared" si="1"/>
        <v>Hotel Bellevue</v>
      </c>
      <c r="L5" t="str">
        <f t="shared" si="1"/>
        <v>Le Cabaret de monsieur Mouche</v>
      </c>
      <c r="M5" t="str">
        <f t="shared" si="1"/>
        <v>Après Barbe-bleue</v>
      </c>
      <c r="N5" t="str">
        <f t="shared" si="1"/>
        <v>Kiki</v>
      </c>
      <c r="O5" t="str">
        <f t="shared" si="1"/>
        <v>Le Meilleur des mondes</v>
      </c>
      <c r="P5" t="str">
        <f t="shared" si="1"/>
        <v>Pénélope</v>
      </c>
      <c r="Q5" t="str">
        <f t="shared" si="1"/>
        <v>TADAM !</v>
      </c>
      <c r="R5" t="str">
        <f t="shared" si="1"/>
        <v>Zazie dans le métro</v>
      </c>
      <c r="S5" t="s">
        <v>36</v>
      </c>
    </row>
    <row r="7" spans="1:19" x14ac:dyDescent="0.2">
      <c r="A7" t="s">
        <v>16</v>
      </c>
      <c r="B7" t="str">
        <f>TEXT("Spectacles!D"&amp;ROW(A7)&amp;":$S"&amp;ROW(A7),USX15)</f>
        <v>Spectacles!D7:$S7</v>
      </c>
      <c r="C7" t="e">
        <f>Matinées!#REF!</f>
        <v>#REF!</v>
      </c>
      <c r="D7" t="s">
        <v>20</v>
      </c>
      <c r="E7" t="s">
        <v>21</v>
      </c>
      <c r="F7" t="s">
        <v>22</v>
      </c>
      <c r="G7" t="s">
        <v>24</v>
      </c>
      <c r="H7" t="s">
        <v>25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31</v>
      </c>
      <c r="O7" t="s">
        <v>32</v>
      </c>
      <c r="P7" t="s">
        <v>33</v>
      </c>
      <c r="Q7" t="s">
        <v>34</v>
      </c>
      <c r="R7" t="s">
        <v>35</v>
      </c>
      <c r="S7" t="s">
        <v>36</v>
      </c>
    </row>
    <row r="8" spans="1:19" x14ac:dyDescent="0.2">
      <c r="A8" t="s">
        <v>17</v>
      </c>
      <c r="B8" t="str">
        <f>TEXT("Spectacles!D"&amp;ROW(A8)&amp;":$S"&amp;ROW(A8),USX16)</f>
        <v>Spectacles!D8:$S8</v>
      </c>
      <c r="C8" t="e">
        <f>Matinées!#REF!</f>
        <v>#REF!</v>
      </c>
      <c r="D8" t="e">
        <f>IF($C7=D7,"",D7)</f>
        <v>#REF!</v>
      </c>
      <c r="E8" t="e">
        <f>IF($C7=E7,"",E7)</f>
        <v>#REF!</v>
      </c>
      <c r="F8" t="e">
        <f t="shared" ref="F8" si="2">IF($C7=F7,"",F7)</f>
        <v>#REF!</v>
      </c>
      <c r="G8" t="e">
        <f t="shared" ref="G8" si="3">IF($C7=G7,"",G7)</f>
        <v>#REF!</v>
      </c>
      <c r="H8" t="e">
        <f t="shared" ref="H8" si="4">IF($C7=H7,"",H7)</f>
        <v>#REF!</v>
      </c>
      <c r="I8" t="e">
        <f t="shared" ref="I8" si="5">IF($C7=I7,"",I7)</f>
        <v>#REF!</v>
      </c>
      <c r="J8" t="e">
        <f t="shared" ref="J8" si="6">IF($C7=J7,"",J7)</f>
        <v>#REF!</v>
      </c>
      <c r="K8" t="e">
        <f t="shared" ref="K8" si="7">IF($C7=K7,"",K7)</f>
        <v>#REF!</v>
      </c>
      <c r="L8" t="e">
        <f t="shared" ref="L8" si="8">IF($C7=L7,"",L7)</f>
        <v>#REF!</v>
      </c>
      <c r="M8" t="e">
        <f t="shared" ref="M8" si="9">IF($C7=M7,"",M7)</f>
        <v>#REF!</v>
      </c>
      <c r="N8" t="e">
        <f t="shared" ref="N8" si="10">IF($C7=N7,"",N7)</f>
        <v>#REF!</v>
      </c>
      <c r="O8" t="e">
        <f t="shared" ref="O8" si="11">IF($C7=O7,"",O7)</f>
        <v>#REF!</v>
      </c>
      <c r="P8" t="e">
        <f t="shared" ref="P8" si="12">IF($C7=P7,"",P7)</f>
        <v>#REF!</v>
      </c>
      <c r="Q8" t="e">
        <f t="shared" ref="Q8" si="13">IF($C7=Q7,"",Q7)</f>
        <v>#REF!</v>
      </c>
      <c r="R8" t="e">
        <f t="shared" ref="R8" si="14">IF($C7=R7,"",R7)</f>
        <v>#REF!</v>
      </c>
      <c r="S8" t="s">
        <v>36</v>
      </c>
    </row>
    <row r="9" spans="1:19" x14ac:dyDescent="0.2">
      <c r="A9" t="s">
        <v>18</v>
      </c>
      <c r="B9" t="str">
        <f>TEXT("Spectacles!D"&amp;ROW(A9)&amp;":$S"&amp;ROW(A9),USX17)</f>
        <v>Spectacles!D9:$S9</v>
      </c>
      <c r="C9" t="e">
        <f>Matinées!#REF!</f>
        <v>#REF!</v>
      </c>
      <c r="D9" t="e">
        <f>IF($C8=D8,"",D8)</f>
        <v>#REF!</v>
      </c>
      <c r="E9" t="e">
        <f>IF($C8=E8,"",E8)</f>
        <v>#REF!</v>
      </c>
      <c r="F9" t="e">
        <f t="shared" ref="F9" si="15">IF(OR($C7=F7,$C8=F7),"",F7)</f>
        <v>#REF!</v>
      </c>
      <c r="G9" t="e">
        <f t="shared" ref="G9" si="16">IF(OR($C7=G7,$C8=G7),"",G7)</f>
        <v>#REF!</v>
      </c>
      <c r="H9" t="e">
        <f t="shared" ref="H9" si="17">IF(OR($C7=H7,$C8=H7),"",H7)</f>
        <v>#REF!</v>
      </c>
      <c r="I9" t="e">
        <f t="shared" ref="I9" si="18">IF(OR($C7=I7,$C8=I7),"",I7)</f>
        <v>#REF!</v>
      </c>
      <c r="J9" t="e">
        <f t="shared" ref="J9" si="19">IF(OR($C7=J7,$C8=J7),"",J7)</f>
        <v>#REF!</v>
      </c>
      <c r="K9" t="e">
        <f t="shared" ref="K9" si="20">IF(OR($C7=K7,$C8=K7),"",K7)</f>
        <v>#REF!</v>
      </c>
      <c r="L9" t="e">
        <f t="shared" ref="L9" si="21">IF(OR($C7=L7,$C8=L7),"",L7)</f>
        <v>#REF!</v>
      </c>
      <c r="M9" t="e">
        <f t="shared" ref="M9" si="22">IF(OR($C7=M7,$C8=M7),"",M7)</f>
        <v>#REF!</v>
      </c>
      <c r="N9" t="e">
        <f t="shared" ref="N9" si="23">IF(OR($C7=N7,$C8=N7),"",N7)</f>
        <v>#REF!</v>
      </c>
      <c r="O9" t="e">
        <f t="shared" ref="O9" si="24">IF(OR($C7=O7,$C8=O7),"",O7)</f>
        <v>#REF!</v>
      </c>
      <c r="P9" t="e">
        <f t="shared" ref="P9" si="25">IF(OR($C7=P7,$C8=P7),"",P7)</f>
        <v>#REF!</v>
      </c>
      <c r="Q9" t="e">
        <f t="shared" ref="Q9" si="26">IF(OR($C7=Q7,$C8=Q7),"",Q7)</f>
        <v>#REF!</v>
      </c>
      <c r="R9" t="e">
        <f t="shared" ref="R9" si="27">IF(OR($C7=R7,$C8=R7),"",R7)</f>
        <v>#REF!</v>
      </c>
      <c r="S9" t="s">
        <v>36</v>
      </c>
    </row>
    <row r="11" spans="1:19" x14ac:dyDescent="0.2">
      <c r="A11" s="3" t="s">
        <v>16</v>
      </c>
      <c r="B11" t="str">
        <f>TEXT("Spectacles!D"&amp;ROW(A11)&amp;":$S"&amp;ROW(A11),USX19)</f>
        <v>Spectacles!D11:$S11</v>
      </c>
      <c r="C11" t="e">
        <f>Matinées!#REF!</f>
        <v>#REF!</v>
      </c>
      <c r="D11" s="3" t="s">
        <v>20</v>
      </c>
      <c r="E11" t="s">
        <v>21</v>
      </c>
      <c r="F11" t="s">
        <v>22</v>
      </c>
      <c r="G11" t="s">
        <v>24</v>
      </c>
      <c r="H11" t="s">
        <v>25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31</v>
      </c>
      <c r="O11" t="s">
        <v>32</v>
      </c>
      <c r="P11" t="s">
        <v>33</v>
      </c>
      <c r="Q11" t="s">
        <v>34</v>
      </c>
      <c r="R11" t="s">
        <v>35</v>
      </c>
      <c r="S11" t="s">
        <v>36</v>
      </c>
    </row>
    <row r="12" spans="1:19" x14ac:dyDescent="0.2">
      <c r="A12" s="3" t="s">
        <v>17</v>
      </c>
      <c r="B12" t="str">
        <f>TEXT("Spectacles!D"&amp;ROW(A12)&amp;":$S"&amp;ROW(A12),USX20)</f>
        <v>Spectacles!D12:$S12</v>
      </c>
      <c r="C12" t="e">
        <f>Matinées!#REF!</f>
        <v>#REF!</v>
      </c>
      <c r="D12" t="e">
        <f>IF($C11=D11,"",D11)</f>
        <v>#REF!</v>
      </c>
      <c r="E12" t="e">
        <f>IF($C11=E11,"",E11)</f>
        <v>#REF!</v>
      </c>
      <c r="F12" t="e">
        <f t="shared" ref="F12" si="28">IF($C11=F11,"",F11)</f>
        <v>#REF!</v>
      </c>
      <c r="G12" t="e">
        <f t="shared" ref="G12" si="29">IF($C11=G11,"",G11)</f>
        <v>#REF!</v>
      </c>
      <c r="H12" t="e">
        <f t="shared" ref="H12" si="30">IF($C11=H11,"",H11)</f>
        <v>#REF!</v>
      </c>
      <c r="I12" t="e">
        <f t="shared" ref="I12" si="31">IF($C11=I11,"",I11)</f>
        <v>#REF!</v>
      </c>
      <c r="J12" t="e">
        <f t="shared" ref="J12" si="32">IF($C11=J11,"",J11)</f>
        <v>#REF!</v>
      </c>
      <c r="K12" t="e">
        <f t="shared" ref="K12" si="33">IF($C11=K11,"",K11)</f>
        <v>#REF!</v>
      </c>
      <c r="L12" t="e">
        <f t="shared" ref="L12" si="34">IF($C11=L11,"",L11)</f>
        <v>#REF!</v>
      </c>
      <c r="M12" t="e">
        <f t="shared" ref="M12" si="35">IF($C11=M11,"",M11)</f>
        <v>#REF!</v>
      </c>
      <c r="N12" t="e">
        <f t="shared" ref="N12" si="36">IF($C11=N11,"",N11)</f>
        <v>#REF!</v>
      </c>
      <c r="O12" t="e">
        <f t="shared" ref="O12" si="37">IF($C11=O11,"",O11)</f>
        <v>#REF!</v>
      </c>
      <c r="P12" t="e">
        <f t="shared" ref="P12" si="38">IF($C11=P11,"",P11)</f>
        <v>#REF!</v>
      </c>
      <c r="Q12" t="e">
        <f t="shared" ref="Q12" si="39">IF($C11=Q11,"",Q11)</f>
        <v>#REF!</v>
      </c>
      <c r="R12" t="e">
        <f t="shared" ref="R12" si="40">IF($C11=R11,"",R11)</f>
        <v>#REF!</v>
      </c>
      <c r="S12" t="s">
        <v>36</v>
      </c>
    </row>
    <row r="13" spans="1:19" x14ac:dyDescent="0.2">
      <c r="A13" s="3" t="s">
        <v>18</v>
      </c>
      <c r="B13" t="str">
        <f>TEXT("Spectacles!D"&amp;ROW(A13)&amp;":$S"&amp;ROW(A13),USX21)</f>
        <v>Spectacles!D13:$S13</v>
      </c>
      <c r="C13" t="e">
        <f>Matinées!#REF!</f>
        <v>#REF!</v>
      </c>
      <c r="D13" t="e">
        <f>IF($C12=D12,"",D12)</f>
        <v>#REF!</v>
      </c>
      <c r="E13" t="e">
        <f>IF($C12=E12,"",E12)</f>
        <v>#REF!</v>
      </c>
      <c r="F13" t="e">
        <f t="shared" ref="F13" si="41">IF(OR($C11=F11,$C12=F11),"",F11)</f>
        <v>#REF!</v>
      </c>
      <c r="G13" t="e">
        <f t="shared" ref="G13" si="42">IF(OR($C11=G11,$C12=G11),"",G11)</f>
        <v>#REF!</v>
      </c>
      <c r="H13" t="e">
        <f t="shared" ref="H13" si="43">IF(OR($C11=H11,$C12=H11),"",H11)</f>
        <v>#REF!</v>
      </c>
      <c r="I13" t="e">
        <f t="shared" ref="I13" si="44">IF(OR($C11=I11,$C12=I11),"",I11)</f>
        <v>#REF!</v>
      </c>
      <c r="J13" t="e">
        <f t="shared" ref="J13" si="45">IF(OR($C11=J11,$C12=J11),"",J11)</f>
        <v>#REF!</v>
      </c>
      <c r="K13" t="e">
        <f t="shared" ref="K13" si="46">IF(OR($C11=K11,$C12=K11),"",K11)</f>
        <v>#REF!</v>
      </c>
      <c r="L13" t="e">
        <f t="shared" ref="L13" si="47">IF(OR($C11=L11,$C12=L11),"",L11)</f>
        <v>#REF!</v>
      </c>
      <c r="M13" t="e">
        <f t="shared" ref="M13" si="48">IF(OR($C11=M11,$C12=M11),"",M11)</f>
        <v>#REF!</v>
      </c>
      <c r="N13" t="e">
        <f t="shared" ref="N13" si="49">IF(OR($C11=N11,$C12=N11),"",N11)</f>
        <v>#REF!</v>
      </c>
      <c r="O13" t="e">
        <f t="shared" ref="O13" si="50">IF(OR($C11=O11,$C12=O11),"",O11)</f>
        <v>#REF!</v>
      </c>
      <c r="P13" t="e">
        <f t="shared" ref="P13" si="51">IF(OR($C11=P11,$C12=P11),"",P11)</f>
        <v>#REF!</v>
      </c>
      <c r="Q13" t="e">
        <f t="shared" ref="Q13" si="52">IF(OR($C11=Q11,$C12=Q11),"",Q11)</f>
        <v>#REF!</v>
      </c>
      <c r="R13" t="e">
        <f t="shared" ref="R13" si="53">IF(OR($C11=R11,$C12=R11),"",R11)</f>
        <v>#REF!</v>
      </c>
      <c r="S13" t="s">
        <v>36</v>
      </c>
    </row>
    <row r="15" spans="1:19" x14ac:dyDescent="0.2">
      <c r="A15" s="3" t="s">
        <v>16</v>
      </c>
      <c r="B15" t="str">
        <f>TEXT("Spectacles!D"&amp;ROW(A15)&amp;":$S"&amp;ROW(A15),USX23)</f>
        <v>Spectacles!D15:$S15</v>
      </c>
      <c r="C15" s="3" t="e">
        <f>Matinées!#REF!</f>
        <v>#REF!</v>
      </c>
      <c r="D15" s="3" t="s">
        <v>20</v>
      </c>
      <c r="E15" t="s">
        <v>21</v>
      </c>
      <c r="F15" t="s">
        <v>22</v>
      </c>
      <c r="G15" t="s">
        <v>24</v>
      </c>
      <c r="H15" t="s">
        <v>25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31</v>
      </c>
      <c r="O15" t="s">
        <v>32</v>
      </c>
      <c r="P15" t="s">
        <v>33</v>
      </c>
      <c r="Q15" t="s">
        <v>34</v>
      </c>
      <c r="R15" t="s">
        <v>35</v>
      </c>
      <c r="S15" t="s">
        <v>36</v>
      </c>
    </row>
    <row r="16" spans="1:19" x14ac:dyDescent="0.2">
      <c r="A16" s="3" t="s">
        <v>17</v>
      </c>
      <c r="B16" t="str">
        <f>TEXT("Spectacles!D"&amp;ROW(A16)&amp;":$S"&amp;ROW(A16),USX24)</f>
        <v>Spectacles!D16:$S16</v>
      </c>
      <c r="C16" s="3" t="e">
        <f>Matinées!#REF!</f>
        <v>#REF!</v>
      </c>
      <c r="D16" t="e">
        <f>IF($C15=D15,"",D15)</f>
        <v>#REF!</v>
      </c>
      <c r="E16" t="e">
        <f>IF($C15=E15,"",E15)</f>
        <v>#REF!</v>
      </c>
      <c r="F16" t="e">
        <f t="shared" ref="F16" si="54">IF($C15=F15,"",F15)</f>
        <v>#REF!</v>
      </c>
      <c r="G16" t="e">
        <f t="shared" ref="G16" si="55">IF($C15=G15,"",G15)</f>
        <v>#REF!</v>
      </c>
      <c r="H16" t="e">
        <f t="shared" ref="H16" si="56">IF($C15=H15,"",H15)</f>
        <v>#REF!</v>
      </c>
      <c r="I16" t="e">
        <f t="shared" ref="I16" si="57">IF($C15=I15,"",I15)</f>
        <v>#REF!</v>
      </c>
      <c r="J16" t="e">
        <f t="shared" ref="J16" si="58">IF($C15=J15,"",J15)</f>
        <v>#REF!</v>
      </c>
      <c r="K16" t="e">
        <f t="shared" ref="K16" si="59">IF($C15=K15,"",K15)</f>
        <v>#REF!</v>
      </c>
      <c r="L16" t="e">
        <f t="shared" ref="L16" si="60">IF($C15=L15,"",L15)</f>
        <v>#REF!</v>
      </c>
      <c r="M16" t="e">
        <f t="shared" ref="M16" si="61">IF($C15=M15,"",M15)</f>
        <v>#REF!</v>
      </c>
      <c r="N16" t="e">
        <f t="shared" ref="N16" si="62">IF($C15=N15,"",N15)</f>
        <v>#REF!</v>
      </c>
      <c r="O16" t="e">
        <f t="shared" ref="O16" si="63">IF($C15=O15,"",O15)</f>
        <v>#REF!</v>
      </c>
      <c r="P16" t="e">
        <f t="shared" ref="P16" si="64">IF($C15=P15,"",P15)</f>
        <v>#REF!</v>
      </c>
      <c r="Q16" t="e">
        <f t="shared" ref="Q16" si="65">IF($C15=Q15,"",Q15)</f>
        <v>#REF!</v>
      </c>
      <c r="R16" t="e">
        <f t="shared" ref="R16" si="66">IF($C15=R15,"",R15)</f>
        <v>#REF!</v>
      </c>
      <c r="S16" t="s">
        <v>36</v>
      </c>
    </row>
    <row r="17" spans="1:19" x14ac:dyDescent="0.2">
      <c r="A17" s="3" t="s">
        <v>18</v>
      </c>
      <c r="B17" t="str">
        <f>TEXT("Spectacles!D"&amp;ROW(A17)&amp;":$S"&amp;ROW(A17),USX25)</f>
        <v>Spectacles!D17:$S17</v>
      </c>
      <c r="C17" s="3" t="e">
        <f>Matinées!#REF!</f>
        <v>#REF!</v>
      </c>
      <c r="D17" t="e">
        <f>IF($C16=D16,"",D16)</f>
        <v>#REF!</v>
      </c>
      <c r="E17" t="e">
        <f>IF($C16=E16,"",E16)</f>
        <v>#REF!</v>
      </c>
      <c r="F17" t="e">
        <f t="shared" ref="F17" si="67">IF(OR($C15=F15,$C16=F15),"",F15)</f>
        <v>#REF!</v>
      </c>
      <c r="G17" t="e">
        <f t="shared" ref="G17" si="68">IF(OR($C15=G15,$C16=G15),"",G15)</f>
        <v>#REF!</v>
      </c>
      <c r="H17" t="e">
        <f t="shared" ref="H17" si="69">IF(OR($C15=H15,$C16=H15),"",H15)</f>
        <v>#REF!</v>
      </c>
      <c r="I17" t="e">
        <f t="shared" ref="I17" si="70">IF(OR($C15=I15,$C16=I15),"",I15)</f>
        <v>#REF!</v>
      </c>
      <c r="J17" t="e">
        <f t="shared" ref="J17" si="71">IF(OR($C15=J15,$C16=J15),"",J15)</f>
        <v>#REF!</v>
      </c>
      <c r="K17" t="e">
        <f t="shared" ref="K17" si="72">IF(OR($C15=K15,$C16=K15),"",K15)</f>
        <v>#REF!</v>
      </c>
      <c r="L17" t="e">
        <f t="shared" ref="L17" si="73">IF(OR($C15=L15,$C16=L15),"",L15)</f>
        <v>#REF!</v>
      </c>
      <c r="M17" t="e">
        <f t="shared" ref="M17" si="74">IF(OR($C15=M15,$C16=M15),"",M15)</f>
        <v>#REF!</v>
      </c>
      <c r="N17" t="e">
        <f t="shared" ref="N17" si="75">IF(OR($C15=N15,$C16=N15),"",N15)</f>
        <v>#REF!</v>
      </c>
      <c r="O17" t="e">
        <f t="shared" ref="O17" si="76">IF(OR($C15=O15,$C16=O15),"",O15)</f>
        <v>#REF!</v>
      </c>
      <c r="P17" t="e">
        <f t="shared" ref="P17" si="77">IF(OR($C15=P15,$C16=P15),"",P15)</f>
        <v>#REF!</v>
      </c>
      <c r="Q17" t="e">
        <f t="shared" ref="Q17" si="78">IF(OR($C15=Q15,$C16=Q15),"",Q15)</f>
        <v>#REF!</v>
      </c>
      <c r="R17" t="e">
        <f t="shared" ref="R17" si="79">IF(OR($C15=R15,$C16=R15),"",R15)</f>
        <v>#REF!</v>
      </c>
      <c r="S17" t="s">
        <v>36</v>
      </c>
    </row>
    <row r="19" spans="1:19" x14ac:dyDescent="0.2">
      <c r="A19" s="3" t="s">
        <v>16</v>
      </c>
      <c r="B19" t="str">
        <f>TEXT("Spectacles!D"&amp;ROW(A19)&amp;":$S"&amp;ROW(A19),USX27)</f>
        <v>Spectacles!D19:$S19</v>
      </c>
      <c r="C19" s="3" t="e">
        <f>Matinées!#REF!</f>
        <v>#REF!</v>
      </c>
      <c r="D19" s="3" t="s">
        <v>20</v>
      </c>
      <c r="E19" t="s">
        <v>21</v>
      </c>
      <c r="F19" t="s">
        <v>22</v>
      </c>
      <c r="G19" t="s">
        <v>24</v>
      </c>
      <c r="H19" t="s">
        <v>25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31</v>
      </c>
      <c r="O19" t="s">
        <v>32</v>
      </c>
      <c r="P19" t="s">
        <v>33</v>
      </c>
      <c r="Q19" t="s">
        <v>34</v>
      </c>
      <c r="R19" t="s">
        <v>35</v>
      </c>
      <c r="S19" t="s">
        <v>36</v>
      </c>
    </row>
    <row r="20" spans="1:19" x14ac:dyDescent="0.2">
      <c r="A20" s="3" t="s">
        <v>17</v>
      </c>
      <c r="B20" t="str">
        <f>TEXT("Spectacles!D"&amp;ROW(A20)&amp;":$S"&amp;ROW(A20),USX28)</f>
        <v>Spectacles!D20:$S20</v>
      </c>
      <c r="C20" s="3" t="e">
        <f>Matinées!#REF!</f>
        <v>#REF!</v>
      </c>
      <c r="D20" t="e">
        <f>IF($C19=D19,"",D19)</f>
        <v>#REF!</v>
      </c>
      <c r="E20" t="e">
        <f>IF($C19=E19,"",E19)</f>
        <v>#REF!</v>
      </c>
      <c r="F20" t="e">
        <f t="shared" ref="F20" si="80">IF($C19=F19,"",F19)</f>
        <v>#REF!</v>
      </c>
      <c r="G20" t="e">
        <f t="shared" ref="G20" si="81">IF($C19=G19,"",G19)</f>
        <v>#REF!</v>
      </c>
      <c r="H20" t="e">
        <f t="shared" ref="H20" si="82">IF($C19=H19,"",H19)</f>
        <v>#REF!</v>
      </c>
      <c r="I20" t="e">
        <f t="shared" ref="I20" si="83">IF($C19=I19,"",I19)</f>
        <v>#REF!</v>
      </c>
      <c r="J20" t="e">
        <f t="shared" ref="J20" si="84">IF($C19=J19,"",J19)</f>
        <v>#REF!</v>
      </c>
      <c r="K20" t="e">
        <f t="shared" ref="K20" si="85">IF($C19=K19,"",K19)</f>
        <v>#REF!</v>
      </c>
      <c r="L20" t="e">
        <f t="shared" ref="L20" si="86">IF($C19=L19,"",L19)</f>
        <v>#REF!</v>
      </c>
      <c r="M20" t="e">
        <f t="shared" ref="M20" si="87">IF($C19=M19,"",M19)</f>
        <v>#REF!</v>
      </c>
      <c r="N20" t="e">
        <f t="shared" ref="N20" si="88">IF($C19=N19,"",N19)</f>
        <v>#REF!</v>
      </c>
      <c r="O20" t="e">
        <f t="shared" ref="O20" si="89">IF($C19=O19,"",O19)</f>
        <v>#REF!</v>
      </c>
      <c r="P20" t="e">
        <f t="shared" ref="P20" si="90">IF($C19=P19,"",P19)</f>
        <v>#REF!</v>
      </c>
      <c r="Q20" t="e">
        <f t="shared" ref="Q20" si="91">IF($C19=Q19,"",Q19)</f>
        <v>#REF!</v>
      </c>
      <c r="R20" t="e">
        <f t="shared" ref="R20" si="92">IF($C19=R19,"",R19)</f>
        <v>#REF!</v>
      </c>
      <c r="S20" t="s">
        <v>36</v>
      </c>
    </row>
    <row r="21" spans="1:19" x14ac:dyDescent="0.2">
      <c r="A21" s="3" t="s">
        <v>18</v>
      </c>
      <c r="B21" t="str">
        <f>TEXT("Spectacles!D"&amp;ROW(A21)&amp;":$S"&amp;ROW(A21),USX29)</f>
        <v>Spectacles!D21:$S21</v>
      </c>
      <c r="C21" s="3" t="e">
        <f>Matinées!#REF!</f>
        <v>#REF!</v>
      </c>
      <c r="D21" t="e">
        <f>IF($C20=D20,"",D20)</f>
        <v>#REF!</v>
      </c>
      <c r="E21" t="e">
        <f>IF($C20=E20,"",E20)</f>
        <v>#REF!</v>
      </c>
      <c r="F21" t="e">
        <f t="shared" ref="F21" si="93">IF(OR($C19=F19,$C20=F19),"",F19)</f>
        <v>#REF!</v>
      </c>
      <c r="G21" t="e">
        <f t="shared" ref="G21" si="94">IF(OR($C19=G19,$C20=G19),"",G19)</f>
        <v>#REF!</v>
      </c>
      <c r="H21" t="e">
        <f t="shared" ref="H21" si="95">IF(OR($C19=H19,$C20=H19),"",H19)</f>
        <v>#REF!</v>
      </c>
      <c r="I21" t="e">
        <f t="shared" ref="I21" si="96">IF(OR($C19=I19,$C20=I19),"",I19)</f>
        <v>#REF!</v>
      </c>
      <c r="J21" t="e">
        <f t="shared" ref="J21" si="97">IF(OR($C19=J19,$C20=J19),"",J19)</f>
        <v>#REF!</v>
      </c>
      <c r="K21" t="e">
        <f t="shared" ref="K21" si="98">IF(OR($C19=K19,$C20=K19),"",K19)</f>
        <v>#REF!</v>
      </c>
      <c r="L21" t="e">
        <f t="shared" ref="L21" si="99">IF(OR($C19=L19,$C20=L19),"",L19)</f>
        <v>#REF!</v>
      </c>
      <c r="M21" t="e">
        <f t="shared" ref="M21" si="100">IF(OR($C19=M19,$C20=M19),"",M19)</f>
        <v>#REF!</v>
      </c>
      <c r="N21" t="e">
        <f t="shared" ref="N21" si="101">IF(OR($C19=N19,$C20=N19),"",N19)</f>
        <v>#REF!</v>
      </c>
      <c r="O21" t="e">
        <f t="shared" ref="O21" si="102">IF(OR($C19=O19,$C20=O19),"",O19)</f>
        <v>#REF!</v>
      </c>
      <c r="P21" t="e">
        <f t="shared" ref="P21" si="103">IF(OR($C19=P19,$C20=P19),"",P19)</f>
        <v>#REF!</v>
      </c>
      <c r="Q21" t="e">
        <f t="shared" ref="Q21" si="104">IF(OR($C19=Q19,$C20=Q19),"",Q19)</f>
        <v>#REF!</v>
      </c>
      <c r="R21" t="e">
        <f t="shared" ref="R21" si="105">IF(OR($C19=R19,$C20=R19),"",R19)</f>
        <v>#REF!</v>
      </c>
      <c r="S21" t="s">
        <v>36</v>
      </c>
    </row>
    <row r="23" spans="1:19" x14ac:dyDescent="0.2">
      <c r="A23" s="3" t="s">
        <v>16</v>
      </c>
      <c r="B23" t="str">
        <f>TEXT("Spectacles!D"&amp;ROW(A23)&amp;":$S"&amp;ROW(A23),USX31)</f>
        <v>Spectacles!D23:$S23</v>
      </c>
      <c r="C23" s="3" t="e">
        <f>Matinées!#REF!</f>
        <v>#REF!</v>
      </c>
      <c r="D23" s="3" t="s">
        <v>20</v>
      </c>
      <c r="E23" t="s">
        <v>21</v>
      </c>
      <c r="F23" t="s">
        <v>22</v>
      </c>
      <c r="G23" t="s">
        <v>24</v>
      </c>
      <c r="H23" t="s">
        <v>25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31</v>
      </c>
      <c r="O23" t="s">
        <v>32</v>
      </c>
      <c r="P23" t="s">
        <v>33</v>
      </c>
      <c r="Q23" t="s">
        <v>34</v>
      </c>
      <c r="R23" t="s">
        <v>35</v>
      </c>
      <c r="S23" t="s">
        <v>36</v>
      </c>
    </row>
    <row r="24" spans="1:19" x14ac:dyDescent="0.2">
      <c r="A24" s="3" t="s">
        <v>17</v>
      </c>
      <c r="B24" t="str">
        <f>TEXT("Spectacles!D"&amp;ROW(A24)&amp;":$S"&amp;ROW(A24),USX32)</f>
        <v>Spectacles!D24:$S24</v>
      </c>
      <c r="C24" s="3" t="e">
        <f>Matinées!#REF!</f>
        <v>#REF!</v>
      </c>
      <c r="D24" t="e">
        <f>IF($C23=D23,"",D23)</f>
        <v>#REF!</v>
      </c>
      <c r="E24" t="e">
        <f>IF($C23=E23,"",E23)</f>
        <v>#REF!</v>
      </c>
      <c r="F24" t="e">
        <f t="shared" ref="F24" si="106">IF($C23=F23,"",F23)</f>
        <v>#REF!</v>
      </c>
      <c r="G24" t="e">
        <f t="shared" ref="G24" si="107">IF($C23=G23,"",G23)</f>
        <v>#REF!</v>
      </c>
      <c r="H24" t="e">
        <f t="shared" ref="H24" si="108">IF($C23=H23,"",H23)</f>
        <v>#REF!</v>
      </c>
      <c r="I24" t="e">
        <f t="shared" ref="I24" si="109">IF($C23=I23,"",I23)</f>
        <v>#REF!</v>
      </c>
      <c r="J24" t="e">
        <f t="shared" ref="J24" si="110">IF($C23=J23,"",J23)</f>
        <v>#REF!</v>
      </c>
      <c r="K24" t="e">
        <f t="shared" ref="K24" si="111">IF($C23=K23,"",K23)</f>
        <v>#REF!</v>
      </c>
      <c r="L24" t="e">
        <f t="shared" ref="L24" si="112">IF($C23=L23,"",L23)</f>
        <v>#REF!</v>
      </c>
      <c r="M24" t="e">
        <f t="shared" ref="M24" si="113">IF($C23=M23,"",M23)</f>
        <v>#REF!</v>
      </c>
      <c r="N24" t="e">
        <f t="shared" ref="N24" si="114">IF($C23=N23,"",N23)</f>
        <v>#REF!</v>
      </c>
      <c r="O24" t="e">
        <f t="shared" ref="O24" si="115">IF($C23=O23,"",O23)</f>
        <v>#REF!</v>
      </c>
      <c r="P24" t="e">
        <f t="shared" ref="P24" si="116">IF($C23=P23,"",P23)</f>
        <v>#REF!</v>
      </c>
      <c r="Q24" t="e">
        <f t="shared" ref="Q24" si="117">IF($C23=Q23,"",Q23)</f>
        <v>#REF!</v>
      </c>
      <c r="R24" t="e">
        <f t="shared" ref="R24" si="118">IF($C23=R23,"",R23)</f>
        <v>#REF!</v>
      </c>
      <c r="S24" t="s">
        <v>36</v>
      </c>
    </row>
    <row r="25" spans="1:19" x14ac:dyDescent="0.2">
      <c r="A25" s="3" t="s">
        <v>18</v>
      </c>
      <c r="B25" t="str">
        <f>TEXT("Spectacles!D"&amp;ROW(A25)&amp;":$S"&amp;ROW(A25),USX33)</f>
        <v>Spectacles!D25:$S25</v>
      </c>
      <c r="C25" s="3" t="e">
        <f>Matinées!#REF!</f>
        <v>#REF!</v>
      </c>
      <c r="D25" t="e">
        <f>IF($C24=D24,"",D24)</f>
        <v>#REF!</v>
      </c>
      <c r="E25" t="e">
        <f>IF($C24=E24,"",E24)</f>
        <v>#REF!</v>
      </c>
      <c r="F25" t="e">
        <f t="shared" ref="F25" si="119">IF(OR($C23=F23,$C24=F23),"",F23)</f>
        <v>#REF!</v>
      </c>
      <c r="G25" t="e">
        <f t="shared" ref="G25" si="120">IF(OR($C23=G23,$C24=G23),"",G23)</f>
        <v>#REF!</v>
      </c>
      <c r="H25" t="e">
        <f t="shared" ref="H25" si="121">IF(OR($C23=H23,$C24=H23),"",H23)</f>
        <v>#REF!</v>
      </c>
      <c r="I25" t="e">
        <f t="shared" ref="I25" si="122">IF(OR($C23=I23,$C24=I23),"",I23)</f>
        <v>#REF!</v>
      </c>
      <c r="J25" t="e">
        <f t="shared" ref="J25" si="123">IF(OR($C23=J23,$C24=J23),"",J23)</f>
        <v>#REF!</v>
      </c>
      <c r="K25" t="e">
        <f t="shared" ref="K25" si="124">IF(OR($C23=K23,$C24=K23),"",K23)</f>
        <v>#REF!</v>
      </c>
      <c r="L25" t="e">
        <f t="shared" ref="L25" si="125">IF(OR($C23=L23,$C24=L23),"",L23)</f>
        <v>#REF!</v>
      </c>
      <c r="M25" t="e">
        <f t="shared" ref="M25" si="126">IF(OR($C23=M23,$C24=M23),"",M23)</f>
        <v>#REF!</v>
      </c>
      <c r="N25" t="e">
        <f t="shared" ref="N25" si="127">IF(OR($C23=N23,$C24=N23),"",N23)</f>
        <v>#REF!</v>
      </c>
      <c r="O25" t="e">
        <f t="shared" ref="O25" si="128">IF(OR($C23=O23,$C24=O23),"",O23)</f>
        <v>#REF!</v>
      </c>
      <c r="P25" t="e">
        <f t="shared" ref="P25" si="129">IF(OR($C23=P23,$C24=P23),"",P23)</f>
        <v>#REF!</v>
      </c>
      <c r="Q25" t="e">
        <f t="shared" ref="Q25" si="130">IF(OR($C23=Q23,$C24=Q23),"",Q23)</f>
        <v>#REF!</v>
      </c>
      <c r="R25" t="e">
        <f t="shared" ref="R25" si="131">IF(OR($C23=R23,$C24=R23),"",R23)</f>
        <v>#REF!</v>
      </c>
      <c r="S25" t="s">
        <v>36</v>
      </c>
    </row>
    <row r="27" spans="1:19" x14ac:dyDescent="0.2">
      <c r="A27" s="3" t="s">
        <v>16</v>
      </c>
      <c r="B27" t="str">
        <f>TEXT("Spectacles!D"&amp;ROW(A27)&amp;":$S"&amp;ROW(A27),USX35)</f>
        <v>Spectacles!D27:$S27</v>
      </c>
      <c r="C27" s="3" t="e">
        <f>Matinées!#REF!</f>
        <v>#REF!</v>
      </c>
      <c r="D27" s="3" t="s">
        <v>20</v>
      </c>
      <c r="E27" t="s">
        <v>21</v>
      </c>
      <c r="F27" t="s">
        <v>22</v>
      </c>
      <c r="G27" t="s">
        <v>24</v>
      </c>
      <c r="H27" t="s">
        <v>25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31</v>
      </c>
      <c r="O27" t="s">
        <v>32</v>
      </c>
      <c r="P27" t="s">
        <v>33</v>
      </c>
      <c r="Q27" t="s">
        <v>34</v>
      </c>
      <c r="R27" t="s">
        <v>35</v>
      </c>
      <c r="S27" t="s">
        <v>36</v>
      </c>
    </row>
    <row r="28" spans="1:19" x14ac:dyDescent="0.2">
      <c r="A28" s="3" t="s">
        <v>17</v>
      </c>
      <c r="B28" t="str">
        <f>TEXT("Spectacles!D"&amp;ROW(A28)&amp;":$S"&amp;ROW(A28),USX36)</f>
        <v>Spectacles!D28:$S28</v>
      </c>
      <c r="C28" s="3" t="e">
        <f>Matinées!#REF!</f>
        <v>#REF!</v>
      </c>
      <c r="D28" t="e">
        <f>IF($C27=D27,"",D27)</f>
        <v>#REF!</v>
      </c>
      <c r="E28" t="e">
        <f>IF($C27=E27,"",E27)</f>
        <v>#REF!</v>
      </c>
      <c r="F28" t="e">
        <f t="shared" ref="F28" si="132">IF($C27=F27,"",F27)</f>
        <v>#REF!</v>
      </c>
      <c r="G28" t="e">
        <f t="shared" ref="G28" si="133">IF($C27=G27,"",G27)</f>
        <v>#REF!</v>
      </c>
      <c r="H28" t="e">
        <f t="shared" ref="H28" si="134">IF($C27=H27,"",H27)</f>
        <v>#REF!</v>
      </c>
      <c r="I28" t="e">
        <f t="shared" ref="I28" si="135">IF($C27=I27,"",I27)</f>
        <v>#REF!</v>
      </c>
      <c r="J28" t="e">
        <f t="shared" ref="J28" si="136">IF($C27=J27,"",J27)</f>
        <v>#REF!</v>
      </c>
      <c r="K28" t="e">
        <f t="shared" ref="K28" si="137">IF($C27=K27,"",K27)</f>
        <v>#REF!</v>
      </c>
      <c r="L28" t="e">
        <f t="shared" ref="L28" si="138">IF($C27=L27,"",L27)</f>
        <v>#REF!</v>
      </c>
      <c r="M28" t="e">
        <f t="shared" ref="M28" si="139">IF($C27=M27,"",M27)</f>
        <v>#REF!</v>
      </c>
      <c r="N28" t="e">
        <f t="shared" ref="N28" si="140">IF($C27=N27,"",N27)</f>
        <v>#REF!</v>
      </c>
      <c r="O28" t="e">
        <f t="shared" ref="O28" si="141">IF($C27=O27,"",O27)</f>
        <v>#REF!</v>
      </c>
      <c r="P28" t="e">
        <f t="shared" ref="P28" si="142">IF($C27=P27,"",P27)</f>
        <v>#REF!</v>
      </c>
      <c r="Q28" t="e">
        <f t="shared" ref="Q28" si="143">IF($C27=Q27,"",Q27)</f>
        <v>#REF!</v>
      </c>
      <c r="R28" t="e">
        <f t="shared" ref="R28" si="144">IF($C27=R27,"",R27)</f>
        <v>#REF!</v>
      </c>
      <c r="S28" t="s">
        <v>36</v>
      </c>
    </row>
    <row r="29" spans="1:19" x14ac:dyDescent="0.2">
      <c r="A29" s="3" t="s">
        <v>18</v>
      </c>
      <c r="B29" t="str">
        <f>TEXT("Spectacles!D"&amp;ROW(A29)&amp;":$S"&amp;ROW(A29),USX37)</f>
        <v>Spectacles!D29:$S29</v>
      </c>
      <c r="C29" s="3" t="e">
        <f>Matinées!#REF!</f>
        <v>#REF!</v>
      </c>
      <c r="D29" t="e">
        <f>IF($C28=D28,"",D28)</f>
        <v>#REF!</v>
      </c>
      <c r="E29" t="e">
        <f>IF($C28=E28,"",E28)</f>
        <v>#REF!</v>
      </c>
      <c r="F29" t="e">
        <f t="shared" ref="F29" si="145">IF(OR($C27=F27,$C28=F27),"",F27)</f>
        <v>#REF!</v>
      </c>
      <c r="G29" t="e">
        <f t="shared" ref="G29" si="146">IF(OR($C27=G27,$C28=G27),"",G27)</f>
        <v>#REF!</v>
      </c>
      <c r="H29" t="e">
        <f t="shared" ref="H29" si="147">IF(OR($C27=H27,$C28=H27),"",H27)</f>
        <v>#REF!</v>
      </c>
      <c r="I29" t="e">
        <f t="shared" ref="I29" si="148">IF(OR($C27=I27,$C28=I27),"",I27)</f>
        <v>#REF!</v>
      </c>
      <c r="J29" t="e">
        <f t="shared" ref="J29" si="149">IF(OR($C27=J27,$C28=J27),"",J27)</f>
        <v>#REF!</v>
      </c>
      <c r="K29" t="e">
        <f t="shared" ref="K29" si="150">IF(OR($C27=K27,$C28=K27),"",K27)</f>
        <v>#REF!</v>
      </c>
      <c r="L29" t="e">
        <f t="shared" ref="L29" si="151">IF(OR($C27=L27,$C28=L27),"",L27)</f>
        <v>#REF!</v>
      </c>
      <c r="M29" t="e">
        <f t="shared" ref="M29" si="152">IF(OR($C27=M27,$C28=M27),"",M27)</f>
        <v>#REF!</v>
      </c>
      <c r="N29" t="e">
        <f t="shared" ref="N29" si="153">IF(OR($C27=N27,$C28=N27),"",N27)</f>
        <v>#REF!</v>
      </c>
      <c r="O29" t="e">
        <f t="shared" ref="O29" si="154">IF(OR($C27=O27,$C28=O27),"",O27)</f>
        <v>#REF!</v>
      </c>
      <c r="P29" t="e">
        <f t="shared" ref="P29" si="155">IF(OR($C27=P27,$C28=P27),"",P27)</f>
        <v>#REF!</v>
      </c>
      <c r="Q29" t="e">
        <f t="shared" ref="Q29" si="156">IF(OR($C27=Q27,$C28=Q27),"",Q27)</f>
        <v>#REF!</v>
      </c>
      <c r="R29" t="e">
        <f t="shared" ref="R29" si="157">IF(OR($C27=R27,$C28=R27),"",R27)</f>
        <v>#REF!</v>
      </c>
      <c r="S29" t="s">
        <v>36</v>
      </c>
    </row>
  </sheetData>
  <mergeCells count="1">
    <mergeCell ref="A1:L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7:I185"/>
  <sheetViews>
    <sheetView topLeftCell="A3" workbookViewId="0">
      <selection activeCell="G145" sqref="G145"/>
    </sheetView>
  </sheetViews>
  <sheetFormatPr baseColWidth="10" defaultRowHeight="16" x14ac:dyDescent="0.2"/>
  <cols>
    <col min="2" max="2" width="25.1640625" style="1" customWidth="1"/>
    <col min="3" max="3" width="29.1640625" style="1" customWidth="1"/>
    <col min="5" max="5" width="87.33203125" customWidth="1"/>
    <col min="6" max="6" width="92.6640625" customWidth="1"/>
    <col min="7" max="7" width="31.6640625" customWidth="1"/>
    <col min="8" max="8" width="45.1640625" customWidth="1"/>
    <col min="9" max="9" width="85.6640625" customWidth="1"/>
  </cols>
  <sheetData>
    <row r="7" spans="2:9" x14ac:dyDescent="0.2">
      <c r="B7" s="2"/>
      <c r="C7" s="2"/>
    </row>
    <row r="11" spans="2:9" x14ac:dyDescent="0.2">
      <c r="B11" t="s">
        <v>59</v>
      </c>
      <c r="C11" s="1" t="s">
        <v>72</v>
      </c>
      <c r="E11" t="s">
        <v>8</v>
      </c>
      <c r="F11" t="s">
        <v>9</v>
      </c>
      <c r="G11" t="s">
        <v>10</v>
      </c>
      <c r="H11" t="s">
        <v>11</v>
      </c>
      <c r="I11" t="s">
        <v>12</v>
      </c>
    </row>
    <row r="12" spans="2:9" x14ac:dyDescent="0.2">
      <c r="B12"/>
      <c r="C12" s="1" t="s">
        <v>60</v>
      </c>
      <c r="E12" t="s">
        <v>125</v>
      </c>
      <c r="F12" t="s">
        <v>126</v>
      </c>
      <c r="G12" t="s">
        <v>90</v>
      </c>
      <c r="H12" t="s">
        <v>104</v>
      </c>
      <c r="I12" t="s">
        <v>110</v>
      </c>
    </row>
    <row r="13" spans="2:9" x14ac:dyDescent="0.2">
      <c r="B13"/>
      <c r="C13" s="1" t="s">
        <v>73</v>
      </c>
      <c r="E13" t="s">
        <v>63</v>
      </c>
      <c r="F13" t="s">
        <v>127</v>
      </c>
      <c r="G13" t="s">
        <v>91</v>
      </c>
      <c r="H13" t="s">
        <v>134</v>
      </c>
      <c r="I13" t="s">
        <v>136</v>
      </c>
    </row>
    <row r="14" spans="2:9" x14ac:dyDescent="0.2">
      <c r="B14"/>
      <c r="C14" s="1" t="s">
        <v>74</v>
      </c>
      <c r="E14" t="s">
        <v>77</v>
      </c>
      <c r="F14" t="s">
        <v>128</v>
      </c>
      <c r="G14" t="s">
        <v>92</v>
      </c>
      <c r="H14" t="s">
        <v>60</v>
      </c>
      <c r="I14" t="s">
        <v>112</v>
      </c>
    </row>
    <row r="15" spans="2:9" x14ac:dyDescent="0.2">
      <c r="B15"/>
      <c r="C15" s="1" t="s">
        <v>62</v>
      </c>
      <c r="F15" t="s">
        <v>87</v>
      </c>
      <c r="G15" t="s">
        <v>133</v>
      </c>
      <c r="H15" t="s">
        <v>144</v>
      </c>
      <c r="I15" t="s">
        <v>113</v>
      </c>
    </row>
    <row r="16" spans="2:9" x14ac:dyDescent="0.2">
      <c r="B16"/>
      <c r="C16" s="1" t="s">
        <v>63</v>
      </c>
      <c r="F16" t="s">
        <v>88</v>
      </c>
      <c r="G16" t="s">
        <v>93</v>
      </c>
      <c r="H16" t="s">
        <v>151</v>
      </c>
      <c r="I16" t="s">
        <v>114</v>
      </c>
    </row>
    <row r="17" spans="2:9" x14ac:dyDescent="0.2">
      <c r="B17"/>
      <c r="C17" s="1" t="s">
        <v>75</v>
      </c>
      <c r="F17" t="s">
        <v>129</v>
      </c>
      <c r="G17" t="s">
        <v>94</v>
      </c>
      <c r="H17" t="s">
        <v>149</v>
      </c>
      <c r="I17" t="s">
        <v>62</v>
      </c>
    </row>
    <row r="18" spans="2:9" x14ac:dyDescent="0.2">
      <c r="B18"/>
      <c r="C18" s="1" t="s">
        <v>64</v>
      </c>
      <c r="F18" t="s">
        <v>147</v>
      </c>
      <c r="G18" t="s">
        <v>95</v>
      </c>
      <c r="H18" t="s">
        <v>74</v>
      </c>
      <c r="I18" t="s">
        <v>137</v>
      </c>
    </row>
    <row r="19" spans="2:9" x14ac:dyDescent="0.2">
      <c r="B19"/>
      <c r="C19" s="1" t="s">
        <v>65</v>
      </c>
      <c r="F19" t="s">
        <v>130</v>
      </c>
      <c r="G19" t="s">
        <v>96</v>
      </c>
      <c r="H19" t="s">
        <v>145</v>
      </c>
      <c r="I19" t="s">
        <v>116</v>
      </c>
    </row>
    <row r="20" spans="2:9" x14ac:dyDescent="0.2">
      <c r="B20"/>
      <c r="C20" s="1" t="s">
        <v>76</v>
      </c>
      <c r="F20" t="s">
        <v>131</v>
      </c>
      <c r="G20" t="s">
        <v>97</v>
      </c>
      <c r="H20" t="s">
        <v>65</v>
      </c>
      <c r="I20" t="s">
        <v>64</v>
      </c>
    </row>
    <row r="21" spans="2:9" x14ac:dyDescent="0.2">
      <c r="B21"/>
      <c r="C21" s="1" t="s">
        <v>77</v>
      </c>
      <c r="F21" t="s">
        <v>148</v>
      </c>
      <c r="G21" t="s">
        <v>98</v>
      </c>
      <c r="H21" t="s">
        <v>146</v>
      </c>
      <c r="I21" t="s">
        <v>76</v>
      </c>
    </row>
    <row r="22" spans="2:9" x14ac:dyDescent="0.2">
      <c r="B22"/>
      <c r="C22" s="1" t="s">
        <v>66</v>
      </c>
      <c r="F22" t="s">
        <v>89</v>
      </c>
      <c r="G22" t="s">
        <v>99</v>
      </c>
      <c r="H22" t="s">
        <v>66</v>
      </c>
      <c r="I22" t="s">
        <v>117</v>
      </c>
    </row>
    <row r="23" spans="2:9" x14ac:dyDescent="0.2">
      <c r="B23"/>
      <c r="C23" s="1" t="s">
        <v>67</v>
      </c>
      <c r="F23" t="s">
        <v>132</v>
      </c>
      <c r="G23" t="s">
        <v>100</v>
      </c>
      <c r="H23" t="s">
        <v>79</v>
      </c>
      <c r="I23" t="s">
        <v>118</v>
      </c>
    </row>
    <row r="24" spans="2:9" x14ac:dyDescent="0.2">
      <c r="B24"/>
      <c r="C24" s="1" t="s">
        <v>68</v>
      </c>
      <c r="G24" t="s">
        <v>101</v>
      </c>
      <c r="H24" t="s">
        <v>105</v>
      </c>
      <c r="I24" t="s">
        <v>138</v>
      </c>
    </row>
    <row r="25" spans="2:9" x14ac:dyDescent="0.2">
      <c r="B25"/>
      <c r="C25" s="1" t="s">
        <v>78</v>
      </c>
      <c r="G25" t="s">
        <v>102</v>
      </c>
      <c r="H25" t="s">
        <v>80</v>
      </c>
      <c r="I25" t="s">
        <v>67</v>
      </c>
    </row>
    <row r="26" spans="2:9" x14ac:dyDescent="0.2">
      <c r="B26"/>
      <c r="C26" s="1" t="s">
        <v>79</v>
      </c>
      <c r="G26" t="s">
        <v>103</v>
      </c>
      <c r="H26" t="s">
        <v>69</v>
      </c>
      <c r="I26" t="s">
        <v>68</v>
      </c>
    </row>
    <row r="27" spans="2:9" x14ac:dyDescent="0.2">
      <c r="B27"/>
      <c r="C27" s="1" t="s">
        <v>80</v>
      </c>
      <c r="H27" t="s">
        <v>106</v>
      </c>
      <c r="I27" t="s">
        <v>150</v>
      </c>
    </row>
    <row r="28" spans="2:9" x14ac:dyDescent="0.2">
      <c r="B28"/>
      <c r="C28" s="1" t="s">
        <v>81</v>
      </c>
      <c r="H28" t="s">
        <v>107</v>
      </c>
      <c r="I28" t="s">
        <v>81</v>
      </c>
    </row>
    <row r="29" spans="2:9" x14ac:dyDescent="0.2">
      <c r="B29"/>
      <c r="C29" s="1" t="s">
        <v>69</v>
      </c>
      <c r="H29" t="s">
        <v>70</v>
      </c>
      <c r="I29" t="s">
        <v>139</v>
      </c>
    </row>
    <row r="30" spans="2:9" x14ac:dyDescent="0.2">
      <c r="B30"/>
      <c r="C30" s="1" t="s">
        <v>70</v>
      </c>
      <c r="H30" t="s">
        <v>82</v>
      </c>
      <c r="I30" t="s">
        <v>119</v>
      </c>
    </row>
    <row r="31" spans="2:9" x14ac:dyDescent="0.2">
      <c r="C31" s="1" t="s">
        <v>82</v>
      </c>
      <c r="H31" t="s">
        <v>108</v>
      </c>
      <c r="I31" t="s">
        <v>61</v>
      </c>
    </row>
    <row r="32" spans="2:9" x14ac:dyDescent="0.2">
      <c r="C32" s="1" t="s">
        <v>61</v>
      </c>
      <c r="H32" t="s">
        <v>135</v>
      </c>
      <c r="I32" t="s">
        <v>140</v>
      </c>
    </row>
    <row r="33" spans="8:9" x14ac:dyDescent="0.2">
      <c r="H33" t="s">
        <v>109</v>
      </c>
      <c r="I33" t="s">
        <v>120</v>
      </c>
    </row>
    <row r="34" spans="8:9" x14ac:dyDescent="0.2">
      <c r="I34" t="s">
        <v>121</v>
      </c>
    </row>
    <row r="65" spans="5:5" hidden="1" x14ac:dyDescent="0.2"/>
    <row r="66" spans="5:5" hidden="1" x14ac:dyDescent="0.2">
      <c r="E66" s="12"/>
    </row>
    <row r="67" spans="5:5" hidden="1" x14ac:dyDescent="0.2">
      <c r="E67" s="14"/>
    </row>
    <row r="68" spans="5:5" hidden="1" x14ac:dyDescent="0.2">
      <c r="E68" s="12"/>
    </row>
    <row r="69" spans="5:5" hidden="1" x14ac:dyDescent="0.2">
      <c r="E69" s="14"/>
    </row>
    <row r="70" spans="5:5" hidden="1" x14ac:dyDescent="0.2">
      <c r="E70" s="12"/>
    </row>
    <row r="71" spans="5:5" hidden="1" x14ac:dyDescent="0.2">
      <c r="E71" s="14"/>
    </row>
    <row r="72" spans="5:5" hidden="1" x14ac:dyDescent="0.2">
      <c r="E72" s="12"/>
    </row>
    <row r="73" spans="5:5" hidden="1" x14ac:dyDescent="0.2">
      <c r="E73" s="14"/>
    </row>
    <row r="74" spans="5:5" hidden="1" x14ac:dyDescent="0.2">
      <c r="E74" s="12"/>
    </row>
    <row r="75" spans="5:5" hidden="1" x14ac:dyDescent="0.2">
      <c r="E75" s="14"/>
    </row>
    <row r="76" spans="5:5" hidden="1" x14ac:dyDescent="0.2">
      <c r="E76" s="12"/>
    </row>
    <row r="77" spans="5:5" hidden="1" x14ac:dyDescent="0.2">
      <c r="E77" s="14"/>
    </row>
    <row r="78" spans="5:5" hidden="1" x14ac:dyDescent="0.2">
      <c r="E78" s="12"/>
    </row>
    <row r="79" spans="5:5" hidden="1" x14ac:dyDescent="0.2">
      <c r="E79" s="14"/>
    </row>
    <row r="80" spans="5:5" hidden="1" x14ac:dyDescent="0.2">
      <c r="E80" s="12"/>
    </row>
    <row r="81" spans="5:5" hidden="1" x14ac:dyDescent="0.2">
      <c r="E81" s="14"/>
    </row>
    <row r="82" spans="5:5" hidden="1" x14ac:dyDescent="0.2">
      <c r="E82" s="12"/>
    </row>
    <row r="83" spans="5:5" hidden="1" x14ac:dyDescent="0.2">
      <c r="E83" s="14"/>
    </row>
    <row r="84" spans="5:5" hidden="1" x14ac:dyDescent="0.2">
      <c r="E84" s="12"/>
    </row>
    <row r="85" spans="5:5" hidden="1" x14ac:dyDescent="0.2">
      <c r="E85" s="14"/>
    </row>
    <row r="86" spans="5:5" hidden="1" x14ac:dyDescent="0.2">
      <c r="E86" s="12"/>
    </row>
    <row r="87" spans="5:5" hidden="1" x14ac:dyDescent="0.2">
      <c r="E87" s="14"/>
    </row>
    <row r="88" spans="5:5" hidden="1" x14ac:dyDescent="0.2">
      <c r="E88" s="12"/>
    </row>
    <row r="89" spans="5:5" hidden="1" x14ac:dyDescent="0.2">
      <c r="E89" s="13"/>
    </row>
    <row r="90" spans="5:5" hidden="1" x14ac:dyDescent="0.2">
      <c r="E90" s="15"/>
    </row>
    <row r="91" spans="5:5" hidden="1" x14ac:dyDescent="0.2">
      <c r="E91" s="13"/>
    </row>
    <row r="92" spans="5:5" hidden="1" x14ac:dyDescent="0.2">
      <c r="E92" s="15"/>
    </row>
    <row r="93" spans="5:5" hidden="1" x14ac:dyDescent="0.2">
      <c r="E93" s="13"/>
    </row>
    <row r="94" spans="5:5" hidden="1" x14ac:dyDescent="0.2">
      <c r="E94" s="15"/>
    </row>
    <row r="95" spans="5:5" hidden="1" x14ac:dyDescent="0.2">
      <c r="E95" s="13"/>
    </row>
    <row r="96" spans="5:5" hidden="1" x14ac:dyDescent="0.2">
      <c r="E96" s="15"/>
    </row>
    <row r="97" spans="5:6" hidden="1" x14ac:dyDescent="0.2">
      <c r="E97" s="13"/>
    </row>
    <row r="98" spans="5:6" hidden="1" x14ac:dyDescent="0.2">
      <c r="E98" s="15"/>
    </row>
    <row r="99" spans="5:6" hidden="1" x14ac:dyDescent="0.2">
      <c r="E99" s="13"/>
    </row>
    <row r="100" spans="5:6" hidden="1" x14ac:dyDescent="0.2">
      <c r="E100" s="15"/>
    </row>
    <row r="101" spans="5:6" hidden="1" x14ac:dyDescent="0.2">
      <c r="E101" s="13"/>
    </row>
    <row r="102" spans="5:6" hidden="1" x14ac:dyDescent="0.2">
      <c r="E102" s="15"/>
    </row>
    <row r="103" spans="5:6" hidden="1" x14ac:dyDescent="0.2">
      <c r="E103" s="13"/>
    </row>
    <row r="104" spans="5:6" hidden="1" x14ac:dyDescent="0.2">
      <c r="E104" s="15"/>
    </row>
    <row r="105" spans="5:6" hidden="1" x14ac:dyDescent="0.2">
      <c r="E105" s="13"/>
    </row>
    <row r="106" spans="5:6" hidden="1" x14ac:dyDescent="0.2">
      <c r="E106" s="15"/>
    </row>
    <row r="107" spans="5:6" hidden="1" x14ac:dyDescent="0.2">
      <c r="E107" s="13"/>
    </row>
    <row r="108" spans="5:6" hidden="1" x14ac:dyDescent="0.2">
      <c r="E108" s="15"/>
    </row>
    <row r="109" spans="5:6" hidden="1" x14ac:dyDescent="0.2">
      <c r="E109" s="13"/>
    </row>
    <row r="110" spans="5:6" hidden="1" x14ac:dyDescent="0.2">
      <c r="E110" s="15"/>
    </row>
    <row r="111" spans="5:6" x14ac:dyDescent="0.2">
      <c r="F111" s="16" t="s">
        <v>153</v>
      </c>
    </row>
    <row r="112" spans="5:6" x14ac:dyDescent="0.2">
      <c r="F112" s="17" t="s">
        <v>154</v>
      </c>
    </row>
    <row r="113" spans="6:6" ht="17" thickBot="1" x14ac:dyDescent="0.25">
      <c r="F113" s="18" t="s">
        <v>155</v>
      </c>
    </row>
    <row r="114" spans="6:6" x14ac:dyDescent="0.2">
      <c r="F114" s="16" t="s">
        <v>156</v>
      </c>
    </row>
    <row r="115" spans="6:6" x14ac:dyDescent="0.2">
      <c r="F115" s="17" t="s">
        <v>157</v>
      </c>
    </row>
    <row r="116" spans="6:6" x14ac:dyDescent="0.2">
      <c r="F116" s="17" t="s">
        <v>158</v>
      </c>
    </row>
    <row r="117" spans="6:6" x14ac:dyDescent="0.2">
      <c r="F117" s="17" t="s">
        <v>159</v>
      </c>
    </row>
    <row r="118" spans="6:6" x14ac:dyDescent="0.2">
      <c r="F118" s="17" t="s">
        <v>160</v>
      </c>
    </row>
    <row r="119" spans="6:6" x14ac:dyDescent="0.2">
      <c r="F119" s="17" t="s">
        <v>161</v>
      </c>
    </row>
    <row r="120" spans="6:6" x14ac:dyDescent="0.2">
      <c r="F120" s="17" t="s">
        <v>162</v>
      </c>
    </row>
    <row r="121" spans="6:6" x14ac:dyDescent="0.2">
      <c r="F121" s="17" t="s">
        <v>163</v>
      </c>
    </row>
    <row r="122" spans="6:6" x14ac:dyDescent="0.2">
      <c r="F122" s="17" t="s">
        <v>164</v>
      </c>
    </row>
    <row r="123" spans="6:6" x14ac:dyDescent="0.2">
      <c r="F123" s="17" t="s">
        <v>165</v>
      </c>
    </row>
    <row r="124" spans="6:6" x14ac:dyDescent="0.2">
      <c r="F124" s="17" t="s">
        <v>166</v>
      </c>
    </row>
    <row r="125" spans="6:6" ht="17" thickBot="1" x14ac:dyDescent="0.25">
      <c r="F125" s="18" t="s">
        <v>167</v>
      </c>
    </row>
    <row r="126" spans="6:6" x14ac:dyDescent="0.2">
      <c r="F126" s="16" t="s">
        <v>168</v>
      </c>
    </row>
    <row r="127" spans="6:6" x14ac:dyDescent="0.2">
      <c r="F127" s="17" t="s">
        <v>169</v>
      </c>
    </row>
    <row r="128" spans="6:6" x14ac:dyDescent="0.2">
      <c r="F128" s="17" t="s">
        <v>92</v>
      </c>
    </row>
    <row r="129" spans="6:6" x14ac:dyDescent="0.2">
      <c r="F129" s="17" t="s">
        <v>170</v>
      </c>
    </row>
    <row r="130" spans="6:6" x14ac:dyDescent="0.2">
      <c r="F130" s="17" t="s">
        <v>171</v>
      </c>
    </row>
    <row r="131" spans="6:6" x14ac:dyDescent="0.2">
      <c r="F131" s="17" t="s">
        <v>94</v>
      </c>
    </row>
    <row r="132" spans="6:6" x14ac:dyDescent="0.2">
      <c r="F132" s="17" t="s">
        <v>172</v>
      </c>
    </row>
    <row r="133" spans="6:6" x14ac:dyDescent="0.2">
      <c r="F133" s="17" t="s">
        <v>173</v>
      </c>
    </row>
    <row r="134" spans="6:6" x14ac:dyDescent="0.2">
      <c r="F134" s="17" t="s">
        <v>174</v>
      </c>
    </row>
    <row r="135" spans="6:6" x14ac:dyDescent="0.2">
      <c r="F135" s="17" t="s">
        <v>175</v>
      </c>
    </row>
    <row r="136" spans="6:6" x14ac:dyDescent="0.2">
      <c r="F136" s="17" t="s">
        <v>176</v>
      </c>
    </row>
    <row r="137" spans="6:6" x14ac:dyDescent="0.2">
      <c r="F137" s="17" t="s">
        <v>177</v>
      </c>
    </row>
    <row r="138" spans="6:6" x14ac:dyDescent="0.2">
      <c r="F138" s="17" t="s">
        <v>178</v>
      </c>
    </row>
    <row r="139" spans="6:6" x14ac:dyDescent="0.2">
      <c r="F139" s="17" t="s">
        <v>179</v>
      </c>
    </row>
    <row r="140" spans="6:6" ht="17" thickBot="1" x14ac:dyDescent="0.25">
      <c r="F140" s="18" t="s">
        <v>180</v>
      </c>
    </row>
    <row r="141" spans="6:6" x14ac:dyDescent="0.2">
      <c r="F141" s="16" t="s">
        <v>181</v>
      </c>
    </row>
    <row r="142" spans="6:6" x14ac:dyDescent="0.2">
      <c r="F142" s="17" t="s">
        <v>182</v>
      </c>
    </row>
    <row r="143" spans="6:6" x14ac:dyDescent="0.2">
      <c r="F143" s="17" t="s">
        <v>183</v>
      </c>
    </row>
    <row r="144" spans="6:6" x14ac:dyDescent="0.2">
      <c r="F144" s="17" t="s">
        <v>184</v>
      </c>
    </row>
    <row r="145" spans="6:6" x14ac:dyDescent="0.2">
      <c r="F145" s="17" t="s">
        <v>185</v>
      </c>
    </row>
    <row r="146" spans="6:6" x14ac:dyDescent="0.2">
      <c r="F146" s="17" t="s">
        <v>186</v>
      </c>
    </row>
    <row r="147" spans="6:6" x14ac:dyDescent="0.2">
      <c r="F147" s="17" t="s">
        <v>187</v>
      </c>
    </row>
    <row r="148" spans="6:6" x14ac:dyDescent="0.2">
      <c r="F148" s="17" t="s">
        <v>188</v>
      </c>
    </row>
    <row r="149" spans="6:6" x14ac:dyDescent="0.2">
      <c r="F149" s="17" t="s">
        <v>189</v>
      </c>
    </row>
    <row r="150" spans="6:6" x14ac:dyDescent="0.2">
      <c r="F150" s="17" t="s">
        <v>146</v>
      </c>
    </row>
    <row r="151" spans="6:6" x14ac:dyDescent="0.2">
      <c r="F151" s="17" t="s">
        <v>190</v>
      </c>
    </row>
    <row r="152" spans="6:6" x14ac:dyDescent="0.2">
      <c r="F152" s="17" t="s">
        <v>191</v>
      </c>
    </row>
    <row r="153" spans="6:6" x14ac:dyDescent="0.2">
      <c r="F153" s="17" t="s">
        <v>192</v>
      </c>
    </row>
    <row r="154" spans="6:6" x14ac:dyDescent="0.2">
      <c r="F154" s="17" t="s">
        <v>193</v>
      </c>
    </row>
    <row r="155" spans="6:6" x14ac:dyDescent="0.2">
      <c r="F155" s="17" t="s">
        <v>194</v>
      </c>
    </row>
    <row r="156" spans="6:6" x14ac:dyDescent="0.2">
      <c r="F156" s="17" t="s">
        <v>195</v>
      </c>
    </row>
    <row r="157" spans="6:6" x14ac:dyDescent="0.2">
      <c r="F157" s="17" t="s">
        <v>196</v>
      </c>
    </row>
    <row r="158" spans="6:6" x14ac:dyDescent="0.2">
      <c r="F158" s="17" t="s">
        <v>70</v>
      </c>
    </row>
    <row r="159" spans="6:6" x14ac:dyDescent="0.2">
      <c r="F159" s="17" t="s">
        <v>82</v>
      </c>
    </row>
    <row r="160" spans="6:6" x14ac:dyDescent="0.2">
      <c r="F160" s="17" t="s">
        <v>197</v>
      </c>
    </row>
    <row r="161" spans="6:6" x14ac:dyDescent="0.2">
      <c r="F161" s="17" t="s">
        <v>198</v>
      </c>
    </row>
    <row r="162" spans="6:6" ht="17" thickBot="1" x14ac:dyDescent="0.25">
      <c r="F162" s="18" t="s">
        <v>109</v>
      </c>
    </row>
    <row r="163" spans="6:6" x14ac:dyDescent="0.2">
      <c r="F163" s="16" t="s">
        <v>199</v>
      </c>
    </row>
    <row r="164" spans="6:6" x14ac:dyDescent="0.2">
      <c r="F164" s="17" t="s">
        <v>200</v>
      </c>
    </row>
    <row r="165" spans="6:6" x14ac:dyDescent="0.2">
      <c r="F165" s="17" t="s">
        <v>112</v>
      </c>
    </row>
    <row r="166" spans="6:6" x14ac:dyDescent="0.2">
      <c r="F166" s="17" t="s">
        <v>113</v>
      </c>
    </row>
    <row r="167" spans="6:6" x14ac:dyDescent="0.2">
      <c r="F167" s="17" t="s">
        <v>201</v>
      </c>
    </row>
    <row r="168" spans="6:6" x14ac:dyDescent="0.2">
      <c r="F168" s="17" t="s">
        <v>202</v>
      </c>
    </row>
    <row r="169" spans="6:6" x14ac:dyDescent="0.2">
      <c r="F169" s="17" t="s">
        <v>137</v>
      </c>
    </row>
    <row r="170" spans="6:6" x14ac:dyDescent="0.2">
      <c r="F170" s="17" t="s">
        <v>203</v>
      </c>
    </row>
    <row r="171" spans="6:6" x14ac:dyDescent="0.2">
      <c r="F171" s="17" t="s">
        <v>152</v>
      </c>
    </row>
    <row r="172" spans="6:6" x14ac:dyDescent="0.2">
      <c r="F172" s="17" t="s">
        <v>204</v>
      </c>
    </row>
    <row r="173" spans="6:6" x14ac:dyDescent="0.2">
      <c r="F173" s="17" t="s">
        <v>117</v>
      </c>
    </row>
    <row r="174" spans="6:6" x14ac:dyDescent="0.2">
      <c r="F174" s="17" t="s">
        <v>205</v>
      </c>
    </row>
    <row r="175" spans="6:6" x14ac:dyDescent="0.2">
      <c r="F175" s="17" t="s">
        <v>206</v>
      </c>
    </row>
    <row r="176" spans="6:6" x14ac:dyDescent="0.2">
      <c r="F176" s="17" t="s">
        <v>67</v>
      </c>
    </row>
    <row r="177" spans="6:6" x14ac:dyDescent="0.2">
      <c r="F177" s="17" t="s">
        <v>207</v>
      </c>
    </row>
    <row r="178" spans="6:6" x14ac:dyDescent="0.2">
      <c r="F178" s="17" t="s">
        <v>208</v>
      </c>
    </row>
    <row r="179" spans="6:6" x14ac:dyDescent="0.2">
      <c r="F179" s="17" t="s">
        <v>209</v>
      </c>
    </row>
    <row r="180" spans="6:6" x14ac:dyDescent="0.2">
      <c r="F180" s="17" t="s">
        <v>210</v>
      </c>
    </row>
    <row r="181" spans="6:6" x14ac:dyDescent="0.2">
      <c r="F181" s="17" t="s">
        <v>119</v>
      </c>
    </row>
    <row r="182" spans="6:6" x14ac:dyDescent="0.2">
      <c r="F182" s="17" t="s">
        <v>211</v>
      </c>
    </row>
    <row r="183" spans="6:6" x14ac:dyDescent="0.2">
      <c r="F183" s="17" t="s">
        <v>212</v>
      </c>
    </row>
    <row r="184" spans="6:6" x14ac:dyDescent="0.2">
      <c r="F184" s="17" t="s">
        <v>213</v>
      </c>
    </row>
    <row r="185" spans="6:6" x14ac:dyDescent="0.2">
      <c r="F185" s="17" t="s">
        <v>214</v>
      </c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Matinées</vt:lpstr>
      <vt:lpstr>Soirées</vt:lpstr>
      <vt:lpstr>Spectacles</vt:lpstr>
      <vt:lpstr>BASE DE DONNEES MATINEE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2022-05-06T12:57:56Z</dcterms:created>
  <dcterms:modified xsi:type="dcterms:W3CDTF">2024-05-10T13:52:09Z</dcterms:modified>
</cp:coreProperties>
</file>