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Commun/4_Relations publiques/SCOLAIRES/SAISON 23 24/1_ Prépa saison/4_ Bulletin d'abonnment scolaire/"/>
    </mc:Choice>
  </mc:AlternateContent>
  <xr:revisionPtr revIDLastSave="0" documentId="8_{50299197-EA40-E14F-8865-D3F9019180FB}" xr6:coauthVersionLast="47" xr6:coauthVersionMax="47" xr10:uidLastSave="{00000000-0000-0000-0000-000000000000}"/>
  <bookViews>
    <workbookView xWindow="1640" yWindow="880" windowWidth="33620" windowHeight="22080" activeTab="1" xr2:uid="{00000000-000D-0000-FFFF-FFFF00000000}"/>
  </bookViews>
  <sheets>
    <sheet name="Matinées" sheetId="1" r:id="rId1"/>
    <sheet name="Soirées" sheetId="2" r:id="rId2"/>
    <sheet name="Spectacles" sheetId="3" state="hidden" r:id="rId3"/>
  </sheets>
  <definedNames>
    <definedName name="_xlnm._FilterDatabase" localSheetId="0" hidden="1">Matinées!$B$11:$M$13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1" i="2" l="1"/>
  <c r="M60" i="2"/>
  <c r="M59" i="2"/>
  <c r="M58" i="2"/>
  <c r="M57" i="2"/>
  <c r="M56" i="2"/>
  <c r="M55" i="2"/>
  <c r="M54" i="2"/>
  <c r="M45" i="1"/>
  <c r="M44" i="1"/>
  <c r="M43" i="1"/>
  <c r="M40" i="1"/>
  <c r="M39" i="1"/>
  <c r="M38" i="1"/>
  <c r="M35" i="1"/>
  <c r="M34" i="1"/>
  <c r="M33" i="1"/>
  <c r="M30" i="1"/>
  <c r="M29" i="1"/>
  <c r="M28" i="1"/>
  <c r="M25" i="1"/>
  <c r="M24" i="1"/>
  <c r="M23" i="1"/>
  <c r="M20" i="1"/>
  <c r="M19" i="1"/>
  <c r="M18" i="1"/>
  <c r="M51" i="2"/>
  <c r="M50" i="2"/>
  <c r="M49" i="2"/>
  <c r="M48" i="2"/>
  <c r="M47" i="2"/>
  <c r="M46" i="2"/>
  <c r="M45" i="2"/>
  <c r="M44" i="2"/>
  <c r="M41" i="2"/>
  <c r="M40" i="2"/>
  <c r="M39" i="2"/>
  <c r="M38" i="2"/>
  <c r="M37" i="2"/>
  <c r="M36" i="2"/>
  <c r="M35" i="2"/>
  <c r="M34" i="2"/>
  <c r="M31" i="2"/>
  <c r="M30" i="2"/>
  <c r="M29" i="2"/>
  <c r="M28" i="2"/>
  <c r="M27" i="2"/>
  <c r="M26" i="2"/>
  <c r="M25" i="2"/>
  <c r="M24" i="2"/>
  <c r="B29" i="3"/>
  <c r="B28" i="3"/>
  <c r="B27" i="3"/>
  <c r="B25" i="3"/>
  <c r="B24" i="3"/>
  <c r="B23" i="3"/>
  <c r="B21" i="3"/>
  <c r="B20" i="3"/>
  <c r="B19" i="3"/>
  <c r="B17" i="3"/>
  <c r="B16" i="3"/>
  <c r="B15" i="3"/>
  <c r="B13" i="3"/>
  <c r="B12" i="3"/>
  <c r="B11" i="3"/>
  <c r="B9" i="3"/>
  <c r="B8" i="3"/>
  <c r="B7" i="3"/>
  <c r="B5" i="3"/>
  <c r="B4" i="3"/>
  <c r="B3" i="3"/>
  <c r="M15" i="2"/>
  <c r="M16" i="2"/>
  <c r="M17" i="2"/>
  <c r="M18" i="2"/>
  <c r="M19" i="2"/>
  <c r="M20" i="2"/>
  <c r="M21" i="2"/>
  <c r="M14" i="2"/>
  <c r="C28" i="3" l="1"/>
  <c r="C29" i="3"/>
  <c r="C27" i="3"/>
  <c r="C24" i="3"/>
  <c r="C25" i="3"/>
  <c r="C23" i="3"/>
  <c r="C20" i="3"/>
  <c r="C21" i="3"/>
  <c r="C19" i="3"/>
  <c r="Q20" i="3" s="1"/>
  <c r="C16" i="3"/>
  <c r="C17" i="3"/>
  <c r="C15" i="3"/>
  <c r="C11" i="3"/>
  <c r="C12" i="3"/>
  <c r="C13" i="3"/>
  <c r="C8" i="3"/>
  <c r="C9" i="3"/>
  <c r="C7" i="3"/>
  <c r="C4" i="3"/>
  <c r="C5" i="3"/>
  <c r="C3" i="3"/>
  <c r="L4" i="3" s="1"/>
  <c r="R20" i="3" l="1"/>
  <c r="F29" i="3"/>
  <c r="L9" i="3"/>
  <c r="Q21" i="3"/>
  <c r="G20" i="3"/>
  <c r="I20" i="3"/>
  <c r="L13" i="3"/>
  <c r="R17" i="3"/>
  <c r="O20" i="3"/>
  <c r="E20" i="3"/>
  <c r="E21" i="3" s="1"/>
  <c r="F20" i="3"/>
  <c r="D12" i="3"/>
  <c r="D13" i="3" s="1"/>
  <c r="R13" i="3"/>
  <c r="E12" i="3"/>
  <c r="E13" i="3" s="1"/>
  <c r="P12" i="3"/>
  <c r="G16" i="3"/>
  <c r="G12" i="3"/>
  <c r="Q12" i="3"/>
  <c r="J16" i="3"/>
  <c r="M17" i="3"/>
  <c r="H12" i="3"/>
  <c r="F13" i="3"/>
  <c r="K16" i="3"/>
  <c r="I12" i="3"/>
  <c r="I13" i="3"/>
  <c r="O16" i="3"/>
  <c r="J20" i="3"/>
  <c r="N9" i="3"/>
  <c r="I8" i="3"/>
  <c r="K12" i="3"/>
  <c r="J13" i="3"/>
  <c r="R16" i="3"/>
  <c r="K20" i="3"/>
  <c r="K21" i="3"/>
  <c r="Q8" i="3"/>
  <c r="L12" i="3"/>
  <c r="N13" i="3"/>
  <c r="I17" i="3"/>
  <c r="M20" i="3"/>
  <c r="O13" i="3"/>
  <c r="M25" i="3"/>
  <c r="K9" i="3"/>
  <c r="M12" i="3"/>
  <c r="Q13" i="3"/>
  <c r="Q17" i="3"/>
  <c r="N20" i="3"/>
  <c r="O12" i="3"/>
  <c r="L21" i="3"/>
  <c r="E24" i="3"/>
  <c r="E25" i="3" s="1"/>
  <c r="M24" i="3"/>
  <c r="F25" i="3"/>
  <c r="N25" i="3"/>
  <c r="I28" i="3"/>
  <c r="K8" i="3"/>
  <c r="M9" i="3"/>
  <c r="F12" i="3"/>
  <c r="N12" i="3"/>
  <c r="H13" i="3"/>
  <c r="P13" i="3"/>
  <c r="I16" i="3"/>
  <c r="Q16" i="3"/>
  <c r="K17" i="3"/>
  <c r="D20" i="3"/>
  <c r="D21" i="3" s="1"/>
  <c r="L20" i="3"/>
  <c r="M21" i="3"/>
  <c r="F24" i="3"/>
  <c r="N24" i="3"/>
  <c r="G25" i="3"/>
  <c r="O25" i="3"/>
  <c r="G29" i="3"/>
  <c r="L17" i="3"/>
  <c r="F21" i="3"/>
  <c r="N21" i="3"/>
  <c r="G24" i="3"/>
  <c r="O24" i="3"/>
  <c r="H25" i="3"/>
  <c r="P25" i="3"/>
  <c r="H29" i="3"/>
  <c r="G21" i="3"/>
  <c r="O21" i="3"/>
  <c r="H24" i="3"/>
  <c r="P24" i="3"/>
  <c r="I25" i="3"/>
  <c r="Q25" i="3"/>
  <c r="I29" i="3"/>
  <c r="H21" i="3"/>
  <c r="P21" i="3"/>
  <c r="I24" i="3"/>
  <c r="Q24" i="3"/>
  <c r="J25" i="3"/>
  <c r="R25" i="3"/>
  <c r="J29" i="3"/>
  <c r="D8" i="3"/>
  <c r="D9" i="3" s="1"/>
  <c r="F9" i="3"/>
  <c r="E8" i="3"/>
  <c r="E9" i="3" s="1"/>
  <c r="G9" i="3"/>
  <c r="F8" i="3"/>
  <c r="N8" i="3"/>
  <c r="H9" i="3"/>
  <c r="P9" i="3"/>
  <c r="K13" i="3"/>
  <c r="D16" i="3"/>
  <c r="D17" i="3" s="1"/>
  <c r="L16" i="3"/>
  <c r="F17" i="3"/>
  <c r="N17" i="3"/>
  <c r="G8" i="3"/>
  <c r="O8" i="3"/>
  <c r="I9" i="3"/>
  <c r="Q9" i="3"/>
  <c r="J12" i="3"/>
  <c r="R12" i="3"/>
  <c r="E16" i="3"/>
  <c r="E17" i="3" s="1"/>
  <c r="M16" i="3"/>
  <c r="G17" i="3"/>
  <c r="O17" i="3"/>
  <c r="H20" i="3"/>
  <c r="P20" i="3"/>
  <c r="I21" i="3"/>
  <c r="J24" i="3"/>
  <c r="R24" i="3"/>
  <c r="K25" i="3"/>
  <c r="F28" i="3"/>
  <c r="L8" i="3"/>
  <c r="M8" i="3"/>
  <c r="O9" i="3"/>
  <c r="H8" i="3"/>
  <c r="P8" i="3"/>
  <c r="J9" i="3"/>
  <c r="R9" i="3"/>
  <c r="M13" i="3"/>
  <c r="F16" i="3"/>
  <c r="N16" i="3"/>
  <c r="H17" i="3"/>
  <c r="P17" i="3"/>
  <c r="J21" i="3"/>
  <c r="R21" i="3"/>
  <c r="K24" i="3"/>
  <c r="L25" i="3"/>
  <c r="G28" i="3"/>
  <c r="D24" i="3"/>
  <c r="D25" i="3" s="1"/>
  <c r="L24" i="3"/>
  <c r="H28" i="3"/>
  <c r="J8" i="3"/>
  <c r="R8" i="3"/>
  <c r="G13" i="3"/>
  <c r="H16" i="3"/>
  <c r="P16" i="3"/>
  <c r="J17" i="3"/>
  <c r="N4" i="3"/>
  <c r="M4" i="3"/>
  <c r="K4" i="3"/>
  <c r="D4" i="3"/>
  <c r="D5" i="3" s="1"/>
  <c r="E4" i="3"/>
  <c r="E5" i="3" s="1"/>
  <c r="J4" i="3"/>
  <c r="R4" i="3"/>
  <c r="P4" i="3"/>
  <c r="Q4" i="3"/>
  <c r="O4" i="3"/>
  <c r="J28" i="3"/>
  <c r="K29" i="3"/>
  <c r="L29" i="3"/>
  <c r="M29" i="3"/>
  <c r="M28" i="3"/>
  <c r="N29" i="3"/>
  <c r="O29" i="3"/>
  <c r="K28" i="3"/>
  <c r="L28" i="3"/>
  <c r="N28" i="3"/>
  <c r="O28" i="3"/>
  <c r="Q29" i="3"/>
  <c r="P29" i="3"/>
  <c r="R29" i="3"/>
  <c r="D28" i="3"/>
  <c r="D29" i="3" s="1"/>
  <c r="P28" i="3"/>
  <c r="Q28" i="3"/>
  <c r="R28" i="3"/>
  <c r="E28" i="3"/>
  <c r="E29" i="3" s="1"/>
  <c r="I4" i="3"/>
  <c r="L5" i="3"/>
  <c r="H4" i="3"/>
  <c r="K5" i="3"/>
  <c r="G4" i="3"/>
  <c r="J5" i="3"/>
  <c r="F4" i="3"/>
  <c r="H5" i="3"/>
  <c r="M5" i="3"/>
  <c r="I5" i="3"/>
  <c r="G5" i="3"/>
  <c r="F5" i="3"/>
  <c r="R5" i="3"/>
  <c r="Q5" i="3"/>
  <c r="P5" i="3"/>
  <c r="N5" i="3"/>
  <c r="O5" i="3"/>
  <c r="M15" i="1" l="1"/>
  <c r="M14" i="1"/>
  <c r="M13" i="1" l="1"/>
</calcChain>
</file>

<file path=xl/sharedStrings.xml><?xml version="1.0" encoding="utf-8"?>
<sst xmlns="http://schemas.openxmlformats.org/spreadsheetml/2006/main" count="400" uniqueCount="108">
  <si>
    <t>Mail :</t>
  </si>
  <si>
    <t xml:space="preserve"> * 1 ligne = 1 classe, 1 spectacle   </t>
  </si>
  <si>
    <t>Oui / Non</t>
  </si>
  <si>
    <t>CLASSE CONCERNÉE *</t>
  </si>
  <si>
    <t>ENSEIGNANT ENCADRANT</t>
  </si>
  <si>
    <t>SPECTACLE</t>
  </si>
  <si>
    <t>DATE SOUHAITEE</t>
  </si>
  <si>
    <t>SPECTACLE DE REPLI</t>
  </si>
  <si>
    <t>HORAIRE</t>
  </si>
  <si>
    <t>EFFECTIF**</t>
  </si>
  <si>
    <t xml:space="preserve">** Indiquer l'effectif des élèves et l'effectif des accompagnateurs (1 accompagnant invité pour chaque groupe de 12 élèves)         </t>
  </si>
  <si>
    <t>Enveloppe 1</t>
  </si>
  <si>
    <t>Enveloppe 2</t>
  </si>
  <si>
    <t>Enveloppe 3</t>
  </si>
  <si>
    <t>Enveloppe 4</t>
  </si>
  <si>
    <t>Enveloppe 5</t>
  </si>
  <si>
    <t>En plus</t>
  </si>
  <si>
    <t xml:space="preserve"> Oui / Non </t>
  </si>
  <si>
    <t>** Indiquer l'effectif maximum des élèves et l'effectif des accompagnateurs (1 accompagnant invité pour chaque groupe de 12 élèves)</t>
  </si>
  <si>
    <t>Elèves</t>
  </si>
  <si>
    <t>Accompagnants</t>
  </si>
  <si>
    <t>spectacle 1</t>
  </si>
  <si>
    <t>spectacle 2</t>
  </si>
  <si>
    <t>spectacle 3</t>
  </si>
  <si>
    <t xml:space="preserve">  Établissement scolaire :  </t>
  </si>
  <si>
    <t>Établissement scolaire :</t>
  </si>
  <si>
    <t>Enseignant référent :</t>
  </si>
  <si>
    <t>Numéro de téléphone :</t>
  </si>
  <si>
    <t>Phèdre</t>
  </si>
  <si>
    <t>Arrête avec tes mensonges</t>
  </si>
  <si>
    <t>Gus</t>
  </si>
  <si>
    <r>
      <rPr>
        <b/>
        <sz val="22"/>
        <color theme="4" tint="-0.249977111117893"/>
        <rFont val="Franklin Gothic Medium"/>
        <family val="2"/>
      </rPr>
      <t>ABONNEMENT SCOLAIRE MATINÉE</t>
    </r>
    <r>
      <rPr>
        <b/>
        <sz val="13"/>
        <color theme="4" tint="-0.249977111117893"/>
        <rFont val="Franklin Gothic Medium"/>
        <family val="2"/>
      </rPr>
      <t xml:space="preserve">   </t>
    </r>
    <r>
      <rPr>
        <b/>
        <sz val="14"/>
        <color theme="4" tint="-0.249977111117893"/>
        <rFont val="Franklin Gothic Medium"/>
        <family val="2"/>
      </rPr>
      <t xml:space="preserve">  </t>
    </r>
    <r>
      <rPr>
        <b/>
        <sz val="16"/>
        <color theme="4" tint="-0.249977111117893"/>
        <rFont val="Franklin Gothic Medium"/>
        <family val="2"/>
      </rPr>
      <t xml:space="preserve"> (3 spectacles minimum par abonnement)</t>
    </r>
  </si>
  <si>
    <t>Mummenschanz</t>
  </si>
  <si>
    <t>Hänsel &amp; Gretel</t>
  </si>
  <si>
    <t>Slava's Snowshow</t>
  </si>
  <si>
    <t>Entre ciel et mer</t>
  </si>
  <si>
    <t>Hotel Bellevue</t>
  </si>
  <si>
    <t>Le Cabaret de monsieur Mouche</t>
  </si>
  <si>
    <t>Après Barbe-bleue</t>
  </si>
  <si>
    <t>Kiki</t>
  </si>
  <si>
    <t>Le Meilleur des mondes</t>
  </si>
  <si>
    <t>Pénélope</t>
  </si>
  <si>
    <t>TADAM !</t>
  </si>
  <si>
    <t>Zazie dans le métro</t>
  </si>
  <si>
    <t>Deux frères</t>
  </si>
  <si>
    <t>Music on Broadway : nouvel an</t>
  </si>
  <si>
    <t>Entre ciel et mer : cirque Eloize</t>
  </si>
  <si>
    <t>L'Orchestre National de Cannes</t>
  </si>
  <si>
    <t>A.D.A. : l'argent des autres</t>
  </si>
  <si>
    <t>Un léger doute</t>
  </si>
  <si>
    <t>L'Impresario de Smyrne</t>
  </si>
  <si>
    <t>Impossible</t>
  </si>
  <si>
    <t>Le Consentement</t>
  </si>
  <si>
    <t>Le Tartuffe ou l'hypocrite</t>
  </si>
  <si>
    <t>Demain la revanche</t>
  </si>
  <si>
    <t>Le Jour du kiwi</t>
  </si>
  <si>
    <t>Hop !</t>
  </si>
  <si>
    <t>Sur la tête des enfants</t>
  </si>
  <si>
    <t>Sens dessus dessous</t>
  </si>
  <si>
    <t>Le Ciel de Nantes</t>
  </si>
  <si>
    <t>Lorsque l'enfant paraît</t>
  </si>
  <si>
    <t>Le Journal d'Antibes</t>
  </si>
  <si>
    <t>Véronique Sanson</t>
  </si>
  <si>
    <t>Laura Felpin</t>
  </si>
  <si>
    <t>Renaud</t>
  </si>
  <si>
    <t>Maxime Leforestier</t>
  </si>
  <si>
    <t>Trisha Brown Company</t>
  </si>
  <si>
    <t>Stéphane Guillon</t>
  </si>
  <si>
    <t>Je suis là mais je ne suis pas là</t>
  </si>
  <si>
    <t>Ibrahim Maalouf</t>
  </si>
  <si>
    <t>Camille Lellouche</t>
  </si>
  <si>
    <t>Fary</t>
  </si>
  <si>
    <t>Madama Butterfly</t>
  </si>
  <si>
    <t>Bernard Lavilliers</t>
  </si>
  <si>
    <t>Jarry</t>
  </si>
  <si>
    <t>Maddie</t>
  </si>
  <si>
    <t>Tout le monde savait</t>
  </si>
  <si>
    <t>Un président ne devrait pas dire ça</t>
  </si>
  <si>
    <t>Discussion avec DS</t>
  </si>
  <si>
    <t>Richard II</t>
  </si>
  <si>
    <t>Kvetch</t>
  </si>
  <si>
    <t>Dom Juan ou le festin de pierre</t>
  </si>
  <si>
    <t>L'envers du.des corps</t>
  </si>
  <si>
    <t>Glenn, naissance d'un prodige</t>
  </si>
  <si>
    <t>Oublie-moi</t>
  </si>
  <si>
    <t>Iphigénie</t>
  </si>
  <si>
    <t>Tadam</t>
  </si>
  <si>
    <t>Carnet de la dernière pluie</t>
  </si>
  <si>
    <t>Le Secret des secrets</t>
  </si>
  <si>
    <t>Double Murder</t>
  </si>
  <si>
    <t>G.R.O.O.V.E.</t>
  </si>
  <si>
    <t>Sandrine Sarroche</t>
  </si>
  <si>
    <t>Les Prières dans l'opéra</t>
  </si>
  <si>
    <t>Car/men</t>
  </si>
  <si>
    <t>Cabaret New Burlesque</t>
  </si>
  <si>
    <t>Max Boublil</t>
  </si>
  <si>
    <t>Hôtel Bellevue</t>
  </si>
  <si>
    <t>Le Bruit des Loups</t>
  </si>
  <si>
    <t>L'Idéal Club</t>
  </si>
  <si>
    <t>Dance Marathon</t>
  </si>
  <si>
    <t>Revue de presse</t>
  </si>
  <si>
    <r>
      <rPr>
        <b/>
        <sz val="22"/>
        <color theme="4" tint="-0.249977111117893"/>
        <rFont val="Franklin Gothic Medium"/>
        <family val="2"/>
      </rPr>
      <t>ABONNEMENT SCOLAIRE MATINÉE</t>
    </r>
    <r>
      <rPr>
        <b/>
        <sz val="13"/>
        <color theme="4" tint="-0.249977111117893"/>
        <rFont val="Franklin Gothic Medium"/>
        <family val="2"/>
      </rPr>
      <t xml:space="preserve">   </t>
    </r>
    <r>
      <rPr>
        <b/>
        <sz val="14"/>
        <color theme="4" tint="-0.249977111117893"/>
        <rFont val="Franklin Gothic Medium"/>
        <family val="2"/>
      </rPr>
      <t xml:space="preserve">    </t>
    </r>
    <r>
      <rPr>
        <b/>
        <sz val="16"/>
        <color theme="4" tint="-0.249977111117893"/>
        <rFont val="Franklin Gothic Medium"/>
        <family val="2"/>
      </rPr>
      <t xml:space="preserve"> (3 spectacles minimum par abonnement)</t>
    </r>
  </si>
  <si>
    <r>
      <rPr>
        <b/>
        <sz val="22"/>
        <color theme="4" tint="-0.249977111117893"/>
        <rFont val="Franklin Gothic Medium"/>
        <family val="2"/>
      </rPr>
      <t xml:space="preserve">ABONNEMENT SCOLAIRE SOIRÉE    </t>
    </r>
    <r>
      <rPr>
        <b/>
        <sz val="16"/>
        <color theme="4" tint="-0.249977111117893"/>
        <rFont val="Franklin Gothic Medium"/>
        <family val="2"/>
      </rPr>
      <t xml:space="preserve"> (1 spectacle minimum par enveloppe soit au moins 5 spectacles)</t>
    </r>
  </si>
  <si>
    <t>DATE SOUHAITÉE</t>
  </si>
  <si>
    <t>Izïa</t>
  </si>
  <si>
    <t>Nom :</t>
  </si>
  <si>
    <r>
      <rPr>
        <sz val="17"/>
        <color theme="0" tint="-0.499984740745262"/>
        <rFont val="Franklin Gothic Book"/>
        <family val="2"/>
      </rPr>
      <t>DEMANDE D'INSCRIPTION AU SPECTACLE ITINÉRANT :</t>
    </r>
    <r>
      <rPr>
        <sz val="13"/>
        <color theme="0" tint="-0.499984740745262"/>
        <rFont val="Franklin Gothic Book"/>
        <family val="2"/>
      </rPr>
      <t xml:space="preserve">  </t>
    </r>
    <r>
      <rPr>
        <sz val="13"/>
        <rFont val="Franklin Gothic Book"/>
        <family val="2"/>
      </rPr>
      <t xml:space="preserve">anthéa propose chaque année un spectacle itinérant gratuit à destination d'une trentaine de collèges et lycées sélectionnés. Le spectacle </t>
    </r>
    <r>
      <rPr>
        <b/>
        <i/>
        <sz val="13"/>
        <rFont val="Franklin Gothic Book"/>
        <family val="2"/>
      </rPr>
      <t xml:space="preserve">Ça aurait pu être un titre court mais il paraît que les longs sont à la mode   </t>
    </r>
    <r>
      <rPr>
        <sz val="13"/>
        <rFont val="Franklin Gothic Book"/>
        <family val="2"/>
      </rPr>
      <t xml:space="preserve">sera en tournée </t>
    </r>
    <r>
      <rPr>
        <b/>
        <sz val="13"/>
        <rFont val="Franklin Gothic Book"/>
        <family val="2"/>
      </rPr>
      <t>de février à avril 2024</t>
    </r>
    <r>
      <rPr>
        <sz val="13"/>
        <rFont val="Franklin Gothic Book"/>
        <family val="2"/>
      </rPr>
      <t>, à raison de 2 représentations dans chaque établissement (plus d'informations sur le site internet d'anthéa ou en contactant Laeticia Vallart, chargée des relations avec le jeune public).</t>
    </r>
  </si>
  <si>
    <t>ADRESSE MAIL DE 
L'ENSEIGNANT ENCADRANT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</si>
</sst>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2"/>
      <color theme="1"/>
      <name val="Calibri"/>
      <family val="2"/>
      <scheme val="minor"/>
    </font>
    <font>
      <sz val="16"/>
      <color theme="1"/>
      <name val="Franklin Gothic Medium"/>
      <family val="2"/>
    </font>
    <font>
      <sz val="12"/>
      <color theme="1" tint="0.499984740745262"/>
      <name val="Calibri"/>
      <family val="2"/>
      <scheme val="minor"/>
    </font>
    <font>
      <sz val="16"/>
      <name val="Franklin Gothic Book"/>
      <family val="2"/>
    </font>
    <font>
      <sz val="13"/>
      <name val="Franklin Gothic Book"/>
      <family val="2"/>
    </font>
    <font>
      <sz val="12"/>
      <color rgb="FF000000"/>
      <name val="Calibri"/>
      <family val="2"/>
      <charset val="134"/>
      <scheme val="minor"/>
    </font>
    <font>
      <sz val="12"/>
      <color rgb="FF808080"/>
      <name val="Calibri"/>
      <family val="2"/>
      <scheme val="minor"/>
    </font>
    <font>
      <b/>
      <sz val="13"/>
      <name val="Franklin Gothic Book"/>
      <family val="2"/>
    </font>
    <font>
      <b/>
      <i/>
      <sz val="13"/>
      <name val="Franklin Gothic Book"/>
      <family val="2"/>
    </font>
    <font>
      <sz val="12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 tint="0.499984740745262"/>
      <name val="Calibri"/>
      <family val="2"/>
      <scheme val="minor"/>
    </font>
    <font>
      <sz val="20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7"/>
      <color theme="0" tint="-0.499984740745262"/>
      <name val="Franklin Gothic Book"/>
      <family val="2"/>
    </font>
    <font>
      <sz val="13"/>
      <color theme="0" tint="-0.499984740745262"/>
      <name val="Franklin Gothic Book"/>
      <family val="2"/>
    </font>
    <font>
      <b/>
      <sz val="20"/>
      <color theme="4" tint="-0.249977111117893"/>
      <name val="Franklin Gothic Medium"/>
      <family val="2"/>
    </font>
    <font>
      <b/>
      <sz val="22"/>
      <color theme="4" tint="-0.249977111117893"/>
      <name val="Franklin Gothic Medium"/>
      <family val="2"/>
    </font>
    <font>
      <b/>
      <sz val="13"/>
      <color theme="4" tint="-0.249977111117893"/>
      <name val="Franklin Gothic Medium"/>
      <family val="2"/>
    </font>
    <font>
      <b/>
      <sz val="14"/>
      <color theme="4" tint="-0.249977111117893"/>
      <name val="Franklin Gothic Medium"/>
      <family val="2"/>
    </font>
    <font>
      <b/>
      <sz val="16"/>
      <color theme="4" tint="-0.249977111117893"/>
      <name val="Franklin Gothic Medium"/>
      <family val="2"/>
    </font>
    <font>
      <b/>
      <sz val="13"/>
      <color theme="4" tint="-0.249977111117893"/>
      <name val="Calibri"/>
      <family val="2"/>
      <scheme val="minor"/>
    </font>
    <font>
      <sz val="16"/>
      <color theme="4" tint="-0.249977111117893"/>
      <name val="Franklin Gothic Medium"/>
      <family val="2"/>
    </font>
    <font>
      <sz val="16"/>
      <color theme="4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1AD"/>
        <bgColor indexed="64"/>
      </patternFill>
    </fill>
    <fill>
      <patternFill patternType="solid">
        <fgColor rgb="FFFFE2FB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medium">
        <color rgb="FFFFB9F7"/>
      </left>
      <right/>
      <top style="medium">
        <color rgb="FFFFB9F7"/>
      </top>
      <bottom/>
      <diagonal/>
    </border>
    <border>
      <left/>
      <right/>
      <top style="medium">
        <color rgb="FFFFB9F7"/>
      </top>
      <bottom/>
      <diagonal/>
    </border>
    <border>
      <left style="medium">
        <color rgb="FFFFB9F7"/>
      </left>
      <right/>
      <top/>
      <bottom/>
      <diagonal/>
    </border>
    <border>
      <left/>
      <right style="medium">
        <color rgb="FFFFB9F7"/>
      </right>
      <top style="thin">
        <color rgb="FFFFF1AD"/>
      </top>
      <bottom style="thin">
        <color rgb="FFFFF1AD"/>
      </bottom>
      <diagonal/>
    </border>
    <border>
      <left style="medium">
        <color rgb="FFFFB9F7"/>
      </left>
      <right/>
      <top style="thin">
        <color rgb="FFFFF1AD"/>
      </top>
      <bottom style="thin">
        <color rgb="FFFFF1AD"/>
      </bottom>
      <diagonal/>
    </border>
    <border>
      <left/>
      <right style="medium">
        <color rgb="FFFFB9F7"/>
      </right>
      <top/>
      <bottom/>
      <diagonal/>
    </border>
    <border>
      <left/>
      <right style="medium">
        <color rgb="FFFFB9F7"/>
      </right>
      <top/>
      <bottom style="thin">
        <color rgb="FFFFF1AD"/>
      </bottom>
      <diagonal/>
    </border>
    <border>
      <left/>
      <right style="medium">
        <color rgb="FFFFF1AD"/>
      </right>
      <top style="medium">
        <color rgb="FFFFB9F7"/>
      </top>
      <bottom/>
      <diagonal/>
    </border>
    <border>
      <left/>
      <right style="medium">
        <color rgb="FFFFF1AD"/>
      </right>
      <top style="thin">
        <color rgb="FFFFF1AD"/>
      </top>
      <bottom style="thin">
        <color rgb="FFFFF1AD"/>
      </bottom>
      <diagonal/>
    </border>
    <border>
      <left style="medium">
        <color rgb="FFFFF1AD"/>
      </left>
      <right style="medium">
        <color rgb="FFFFF1AD"/>
      </right>
      <top/>
      <bottom/>
      <diagonal/>
    </border>
    <border>
      <left style="medium">
        <color rgb="FFFFF1AD"/>
      </left>
      <right style="medium">
        <color rgb="FFFFF1AD"/>
      </right>
      <top style="thin">
        <color rgb="FFFFF1AD"/>
      </top>
      <bottom style="thin">
        <color rgb="FFFFF1AD"/>
      </bottom>
      <diagonal/>
    </border>
    <border>
      <left style="medium">
        <color rgb="FFFFF1AD"/>
      </left>
      <right style="medium">
        <color rgb="FFFFF1AD"/>
      </right>
      <top/>
      <bottom style="thin">
        <color rgb="FFFFF1AD"/>
      </bottom>
      <diagonal/>
    </border>
    <border>
      <left style="medium">
        <color rgb="FFFFF1AD"/>
      </left>
      <right style="medium">
        <color rgb="FFFFF1AD"/>
      </right>
      <top style="medium">
        <color rgb="FFFFB9F7"/>
      </top>
      <bottom/>
      <diagonal/>
    </border>
    <border>
      <left style="medium">
        <color rgb="FFFFF1AD"/>
      </left>
      <right/>
      <top style="medium">
        <color rgb="FFFFB9F7"/>
      </top>
      <bottom/>
      <diagonal/>
    </border>
    <border>
      <left style="medium">
        <color rgb="FFFFF1AD"/>
      </left>
      <right/>
      <top style="thin">
        <color rgb="FFFFF1AD"/>
      </top>
      <bottom style="thin">
        <color rgb="FFFFF1AD"/>
      </bottom>
      <diagonal/>
    </border>
    <border>
      <left style="medium">
        <color rgb="FFFFF1AD"/>
      </left>
      <right/>
      <top/>
      <bottom style="thin">
        <color rgb="FFFFF1AD"/>
      </bottom>
      <diagonal/>
    </border>
    <border>
      <left/>
      <right style="medium">
        <color rgb="FFFFF1AD"/>
      </right>
      <top/>
      <bottom style="thin">
        <color rgb="FFFFF1AD"/>
      </bottom>
      <diagonal/>
    </border>
    <border>
      <left style="medium">
        <color rgb="FFFFB9F7"/>
      </left>
      <right/>
      <top style="medium">
        <color rgb="FFFFB9F7"/>
      </top>
      <bottom style="medium">
        <color rgb="FFFFB9F7"/>
      </bottom>
      <diagonal/>
    </border>
    <border>
      <left/>
      <right style="medium">
        <color rgb="FFFFB9F7"/>
      </right>
      <top style="medium">
        <color rgb="FFFFB9F7"/>
      </top>
      <bottom style="medium">
        <color rgb="FFFFB9F7"/>
      </bottom>
      <diagonal/>
    </border>
    <border>
      <left style="medium">
        <color rgb="FFFFF1AD"/>
      </left>
      <right style="medium">
        <color rgb="FFFFB9F7"/>
      </right>
      <top/>
      <bottom style="medium">
        <color rgb="FFFFF1AD"/>
      </bottom>
      <diagonal/>
    </border>
    <border>
      <left style="medium">
        <color rgb="FFFFF1AD"/>
      </left>
      <right style="medium">
        <color rgb="FFFFF1AD"/>
      </right>
      <top/>
      <bottom style="medium">
        <color rgb="FFFFF1AD"/>
      </bottom>
      <diagonal/>
    </border>
    <border>
      <left style="medium">
        <color rgb="FFFFF1AD"/>
      </left>
      <right style="medium">
        <color rgb="FFFFF1AD"/>
      </right>
      <top style="medium">
        <color rgb="FFFFF1AD"/>
      </top>
      <bottom/>
      <diagonal/>
    </border>
    <border>
      <left style="medium">
        <color rgb="FFFFB9F7"/>
      </left>
      <right/>
      <top/>
      <bottom style="thin">
        <color rgb="FFFFF1AD"/>
      </bottom>
      <diagonal/>
    </border>
    <border>
      <left style="medium">
        <color rgb="FFFFF1AD"/>
      </left>
      <right/>
      <top style="medium">
        <color rgb="FFFFB9F7"/>
      </top>
      <bottom style="medium">
        <color rgb="FFFFF1AD"/>
      </bottom>
      <diagonal/>
    </border>
    <border>
      <left/>
      <right style="medium">
        <color rgb="FFFFB9F7"/>
      </right>
      <top style="medium">
        <color rgb="FFFFB9F7"/>
      </top>
      <bottom style="medium">
        <color rgb="FFFFF1AD"/>
      </bottom>
      <diagonal/>
    </border>
    <border>
      <left style="medium">
        <color rgb="FFFFF1AD"/>
      </left>
      <right/>
      <top style="thin">
        <color rgb="FFFFF1AD"/>
      </top>
      <bottom style="medium">
        <color rgb="FFFFB9F7"/>
      </bottom>
      <diagonal/>
    </border>
    <border>
      <left/>
      <right style="medium">
        <color rgb="FFFFF1AD"/>
      </right>
      <top style="thin">
        <color rgb="FFFFF1AD"/>
      </top>
      <bottom style="medium">
        <color rgb="FFFFB9F7"/>
      </bottom>
      <diagonal/>
    </border>
    <border>
      <left style="medium">
        <color rgb="FFFFB9F7"/>
      </left>
      <right/>
      <top style="thin">
        <color rgb="FFFFF1AD"/>
      </top>
      <bottom style="medium">
        <color rgb="FFFFB9F7"/>
      </bottom>
      <diagonal/>
    </border>
    <border>
      <left style="medium">
        <color rgb="FFFFF1AD"/>
      </left>
      <right style="medium">
        <color rgb="FFFFB9F7"/>
      </right>
      <top/>
      <bottom/>
      <diagonal/>
    </border>
    <border>
      <left style="medium">
        <color rgb="FFFFB9F7"/>
      </left>
      <right/>
      <top style="thin">
        <color rgb="FFFFB9F7"/>
      </top>
      <bottom style="thin">
        <color rgb="FFFFF1AD"/>
      </bottom>
      <diagonal/>
    </border>
    <border>
      <left/>
      <right/>
      <top style="thin">
        <color rgb="FFFFB9F7"/>
      </top>
      <bottom style="thin">
        <color rgb="FFFFF1AD"/>
      </bottom>
      <diagonal/>
    </border>
    <border>
      <left/>
      <right/>
      <top style="thin">
        <color rgb="FFFFF1AD"/>
      </top>
      <bottom style="thin">
        <color rgb="FFFFF1AD"/>
      </bottom>
      <diagonal/>
    </border>
    <border>
      <left/>
      <right/>
      <top style="thin">
        <color rgb="FFFFF1AD"/>
      </top>
      <bottom style="medium">
        <color rgb="FFFFB9F7"/>
      </bottom>
      <diagonal/>
    </border>
    <border>
      <left/>
      <right/>
      <top style="medium">
        <color rgb="FFFFB9F7"/>
      </top>
      <bottom style="medium">
        <color rgb="FFFFF1AD"/>
      </bottom>
      <diagonal/>
    </border>
    <border>
      <left style="medium">
        <color rgb="FFFFF1AD"/>
      </left>
      <right style="medium">
        <color rgb="FFFFF1AD"/>
      </right>
      <top style="thin">
        <color rgb="FFFFB9F7"/>
      </top>
      <bottom style="thin">
        <color rgb="FFFFF1AD"/>
      </bottom>
      <diagonal/>
    </border>
    <border>
      <left style="medium">
        <color rgb="FFFFF1AD"/>
      </left>
      <right style="medium">
        <color rgb="FFFFF1AD"/>
      </right>
      <top style="thin">
        <color rgb="FFFFF1AD"/>
      </top>
      <bottom style="medium">
        <color rgb="FFFFB9F7"/>
      </bottom>
      <diagonal/>
    </border>
    <border>
      <left style="medium">
        <color rgb="FFFFF1AD"/>
      </left>
      <right style="medium">
        <color rgb="FFFFB9F7"/>
      </right>
      <top style="medium">
        <color rgb="FFFFF1AD"/>
      </top>
      <bottom/>
      <diagonal/>
    </border>
    <border>
      <left style="medium">
        <color rgb="FFFFF1AD"/>
      </left>
      <right style="medium">
        <color rgb="FFFFB9F7"/>
      </right>
      <top style="thin">
        <color rgb="FFFFB9F7"/>
      </top>
      <bottom style="thin">
        <color rgb="FFFFF1AD"/>
      </bottom>
      <diagonal/>
    </border>
    <border>
      <left style="medium">
        <color rgb="FFFFF1AD"/>
      </left>
      <right style="medium">
        <color rgb="FFFFB9F7"/>
      </right>
      <top style="thin">
        <color rgb="FFFFF1AD"/>
      </top>
      <bottom style="thin">
        <color rgb="FFFFF1AD"/>
      </bottom>
      <diagonal/>
    </border>
    <border>
      <left style="medium">
        <color rgb="FFFFF1AD"/>
      </left>
      <right style="medium">
        <color rgb="FFFFB9F7"/>
      </right>
      <top style="thin">
        <color rgb="FFFFF1AD"/>
      </top>
      <bottom style="medium">
        <color rgb="FFFFB9F7"/>
      </bottom>
      <diagonal/>
    </border>
    <border>
      <left style="medium">
        <color rgb="FFFFF1AD"/>
      </left>
      <right style="medium">
        <color rgb="FFFFF1AD"/>
      </right>
      <top style="medium">
        <color rgb="FFFFB9F7"/>
      </top>
      <bottom style="medium">
        <color rgb="FFFFF1AD"/>
      </bottom>
      <diagonal/>
    </border>
    <border>
      <left style="medium">
        <color rgb="FFFFF1AD"/>
      </left>
      <right style="medium">
        <color rgb="FFFFB9F7"/>
      </right>
      <top style="medium">
        <color rgb="FFFFB9F7"/>
      </top>
      <bottom style="medium">
        <color rgb="FFFFF1AD"/>
      </bottom>
      <diagonal/>
    </border>
    <border>
      <left style="medium">
        <color rgb="FFFFB9F7"/>
      </left>
      <right style="thin">
        <color rgb="FFFFB9F7"/>
      </right>
      <top style="medium">
        <color rgb="FFFFB9F7"/>
      </top>
      <bottom style="medium">
        <color rgb="FFFFB9F7"/>
      </bottom>
      <diagonal/>
    </border>
    <border>
      <left style="thin">
        <color rgb="FFFFB9F7"/>
      </left>
      <right style="thin">
        <color rgb="FFFFB9F7"/>
      </right>
      <top style="medium">
        <color rgb="FFFFB9F7"/>
      </top>
      <bottom style="medium">
        <color rgb="FFFFB9F7"/>
      </bottom>
      <diagonal/>
    </border>
    <border>
      <left style="thin">
        <color rgb="FFFFB9F7"/>
      </left>
      <right style="medium">
        <color rgb="FFFFB9F7"/>
      </right>
      <top style="medium">
        <color rgb="FFFFB9F7"/>
      </top>
      <bottom style="medium">
        <color rgb="FFFFB9F7"/>
      </bottom>
      <diagonal/>
    </border>
    <border>
      <left/>
      <right style="medium">
        <color rgb="FFFFB9F7"/>
      </right>
      <top style="thin">
        <color rgb="FFFFF1AD"/>
      </top>
      <bottom style="medium">
        <color rgb="FFFFB9F7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Alignment="1">
      <alignment wrapText="1"/>
    </xf>
    <xf numFmtId="0" fontId="6" fillId="2" borderId="0" xfId="0" applyFont="1" applyFill="1" applyAlignment="1">
      <alignment horizontal="left" wrapText="1"/>
    </xf>
    <xf numFmtId="0" fontId="9" fillId="0" borderId="0" xfId="0" applyFont="1"/>
    <xf numFmtId="0" fontId="13" fillId="2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" fontId="10" fillId="0" borderId="11" xfId="0" applyNumberFormat="1" applyFont="1" applyBorder="1" applyAlignment="1">
      <alignment horizontal="center" vertical="center" wrapText="1"/>
    </xf>
    <xf numFmtId="16" fontId="10" fillId="0" borderId="12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0" fillId="2" borderId="6" xfId="0" applyFill="1" applyBorder="1" applyAlignment="1">
      <alignment horizontal="left"/>
    </xf>
    <xf numFmtId="0" fontId="21" fillId="4" borderId="10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4" fillId="5" borderId="0" xfId="0" applyFont="1" applyFill="1"/>
    <xf numFmtId="0" fontId="24" fillId="6" borderId="0" xfId="0" applyFont="1" applyFill="1"/>
    <xf numFmtId="0" fontId="24" fillId="7" borderId="0" xfId="0" applyFont="1" applyFill="1"/>
    <xf numFmtId="0" fontId="24" fillId="8" borderId="0" xfId="0" applyFont="1" applyFill="1"/>
    <xf numFmtId="0" fontId="24" fillId="9" borderId="0" xfId="0" applyFont="1" applyFill="1"/>
    <xf numFmtId="0" fontId="21" fillId="4" borderId="29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0" fillId="0" borderId="35" xfId="0" applyFont="1" applyBorder="1" applyAlignment="1">
      <alignment vertical="center" wrapText="1"/>
    </xf>
    <xf numFmtId="16" fontId="10" fillId="0" borderId="35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10" fillId="0" borderId="36" xfId="0" applyFont="1" applyBorder="1" applyAlignment="1">
      <alignment horizontal="center" wrapText="1"/>
    </xf>
    <xf numFmtId="0" fontId="10" fillId="0" borderId="3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0" fillId="0" borderId="36" xfId="0" applyFont="1" applyBorder="1" applyAlignment="1">
      <alignment vertical="center" wrapText="1"/>
    </xf>
    <xf numFmtId="16" fontId="10" fillId="0" borderId="36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wrapText="1"/>
    </xf>
    <xf numFmtId="0" fontId="21" fillId="4" borderId="37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3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2" fillId="3" borderId="0" xfId="0" applyFont="1" applyFill="1" applyAlignment="1">
      <alignment horizontal="left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3" fillId="3" borderId="43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wrapText="1"/>
    </xf>
    <xf numFmtId="0" fontId="12" fillId="3" borderId="44" xfId="0" applyFont="1" applyFill="1" applyBorder="1" applyAlignment="1">
      <alignment horizontal="center" vertical="center" wrapText="1"/>
    </xf>
    <xf numFmtId="0" fontId="12" fillId="3" borderId="4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1" fillId="4" borderId="3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 vertical="center" wrapText="1"/>
    </xf>
    <xf numFmtId="0" fontId="21" fillId="4" borderId="4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B9F7"/>
      <color rgb="FFFFF1AD"/>
      <color rgb="FFF9CFF8"/>
      <color rgb="FFFFE2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398060</xdr:colOff>
      <xdr:row>0</xdr:row>
      <xdr:rowOff>303283</xdr:rowOff>
    </xdr:from>
    <xdr:to>
      <xdr:col>0</xdr:col>
      <xdr:colOff>2510324</xdr:colOff>
      <xdr:row>6</xdr:row>
      <xdr:rowOff>201690</xdr:rowOff>
    </xdr:to>
    <xdr:pic>
      <xdr:nvPicPr>
        <xdr:cNvPr id="2" name="Image 1" descr="anthea-bleu 20-21.png">
          <a:extLst>
            <a:ext uri="{FF2B5EF4-FFF2-40B4-BE49-F238E27FC236}">
              <a16:creationId xmlns:a16="http://schemas.microsoft.com/office/drawing/2014/main" id="{B0BBAD56-ABE1-3541-957E-904F9235F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060" y="303283"/>
          <a:ext cx="2112264" cy="20024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373797</xdr:colOff>
      <xdr:row>0</xdr:row>
      <xdr:rowOff>360340</xdr:rowOff>
    </xdr:from>
    <xdr:to>
      <xdr:col>0</xdr:col>
      <xdr:colOff>2486061</xdr:colOff>
      <xdr:row>6</xdr:row>
      <xdr:rowOff>581679</xdr:rowOff>
    </xdr:to>
    <xdr:pic>
      <xdr:nvPicPr>
        <xdr:cNvPr id="2" name="Image 1" descr="anthea-bleu 20-2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797" y="360340"/>
          <a:ext cx="2112264" cy="2003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showGridLines="0" zoomScale="67" zoomScaleNormal="86" workbookViewId="0">
      <selection activeCell="J45" sqref="J45"/>
    </sheetView>
  </sheetViews>
  <sheetFormatPr baseColWidth="10" defaultColWidth="10.83203125" defaultRowHeight="16" x14ac:dyDescent="0.2"/>
  <cols>
    <col min="1" max="1" width="37.33203125" style="1" customWidth="1"/>
    <col min="2" max="2" width="10.83203125" style="1"/>
    <col min="3" max="3" width="23.1640625" style="1" customWidth="1"/>
    <col min="4" max="4" width="38" style="1" customWidth="1"/>
    <col min="5" max="5" width="10.83203125" style="1"/>
    <col min="6" max="6" width="20.1640625" style="1" customWidth="1"/>
    <col min="7" max="7" width="10.83203125" style="1"/>
    <col min="8" max="8" width="30.1640625" style="1" customWidth="1"/>
    <col min="9" max="9" width="14.5" style="1" customWidth="1"/>
    <col min="10" max="10" width="38.5" style="1" customWidth="1"/>
    <col min="11" max="11" width="10.83203125" style="1"/>
    <col min="12" max="12" width="18.5" style="1" customWidth="1"/>
    <col min="13" max="13" width="18.1640625" style="1" customWidth="1"/>
    <col min="14" max="16384" width="10.83203125" style="1"/>
  </cols>
  <sheetData>
    <row r="1" spans="1:14" ht="73" customHeight="1" x14ac:dyDescent="0.2">
      <c r="B1" s="50" t="s">
        <v>101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4" x14ac:dyDescent="0.2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4" ht="20" customHeight="1" x14ac:dyDescent="0.2">
      <c r="B3" s="22" t="s">
        <v>24</v>
      </c>
      <c r="C3" s="22"/>
      <c r="D3" s="23" t="s">
        <v>25</v>
      </c>
      <c r="E3" s="52"/>
      <c r="F3" s="52"/>
      <c r="G3" s="52"/>
      <c r="H3" s="52"/>
      <c r="I3" s="52"/>
      <c r="J3" s="52"/>
      <c r="K3" s="52"/>
      <c r="L3" s="52"/>
      <c r="M3" s="52"/>
    </row>
    <row r="4" spans="1:14" ht="21" x14ac:dyDescent="0.2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4" ht="20" customHeight="1" x14ac:dyDescent="0.2">
      <c r="B5" s="22"/>
      <c r="C5" s="22"/>
      <c r="D5" s="24" t="s">
        <v>26</v>
      </c>
      <c r="E5" s="74" t="s">
        <v>105</v>
      </c>
      <c r="F5" s="54"/>
      <c r="G5" s="54"/>
      <c r="H5" s="54" t="s">
        <v>27</v>
      </c>
      <c r="I5" s="78"/>
      <c r="J5" s="54" t="s">
        <v>0</v>
      </c>
      <c r="K5" s="54"/>
      <c r="L5" s="54"/>
      <c r="M5" s="54"/>
    </row>
    <row r="6" spans="1:14" ht="17" thickBot="1" x14ac:dyDescent="0.25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4" s="2" customFormat="1" ht="77.25" customHeight="1" thickBot="1" x14ac:dyDescent="0.25">
      <c r="A7" s="18"/>
      <c r="B7" s="61" t="s">
        <v>106</v>
      </c>
      <c r="C7" s="62"/>
      <c r="D7" s="62"/>
      <c r="E7" s="62"/>
      <c r="F7" s="62"/>
      <c r="G7" s="62"/>
      <c r="H7" s="62"/>
      <c r="I7" s="62"/>
      <c r="J7" s="62"/>
      <c r="K7" s="62"/>
      <c r="L7" s="63" t="s">
        <v>17</v>
      </c>
      <c r="M7" s="64"/>
    </row>
    <row r="8" spans="1:14" x14ac:dyDescent="0.2">
      <c r="B8" s="60" t="s">
        <v>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4" x14ac:dyDescent="0.2">
      <c r="B9" s="60" t="s">
        <v>18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4" ht="21" thickBot="1" x14ac:dyDescent="0.2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4" ht="31.5" customHeight="1" thickBot="1" x14ac:dyDescent="0.25">
      <c r="A11"/>
      <c r="B11" s="65" t="s">
        <v>3</v>
      </c>
      <c r="C11" s="66"/>
      <c r="D11" s="69" t="s">
        <v>4</v>
      </c>
      <c r="E11" s="69" t="s">
        <v>107</v>
      </c>
      <c r="F11" s="69"/>
      <c r="G11" s="72" t="s">
        <v>5</v>
      </c>
      <c r="H11" s="66"/>
      <c r="I11" s="69" t="s">
        <v>6</v>
      </c>
      <c r="J11" s="69" t="s">
        <v>7</v>
      </c>
      <c r="K11" s="69" t="s">
        <v>8</v>
      </c>
      <c r="L11" s="55" t="s">
        <v>9</v>
      </c>
      <c r="M11" s="56"/>
    </row>
    <row r="12" spans="1:14" ht="19" thickBot="1" x14ac:dyDescent="0.25">
      <c r="A12"/>
      <c r="B12" s="67"/>
      <c r="C12" s="68"/>
      <c r="D12" s="70"/>
      <c r="E12" s="71"/>
      <c r="F12" s="71"/>
      <c r="G12" s="73"/>
      <c r="H12" s="68"/>
      <c r="I12" s="70"/>
      <c r="J12" s="70"/>
      <c r="K12" s="70"/>
      <c r="L12" s="20" t="s">
        <v>19</v>
      </c>
      <c r="M12" s="21" t="s">
        <v>20</v>
      </c>
    </row>
    <row r="13" spans="1:14" ht="17" x14ac:dyDescent="0.2">
      <c r="A13" s="6"/>
      <c r="B13" s="57"/>
      <c r="C13" s="58"/>
      <c r="D13" s="13"/>
      <c r="E13" s="59"/>
      <c r="F13" s="58"/>
      <c r="G13" s="59"/>
      <c r="H13" s="58"/>
      <c r="I13" s="15"/>
      <c r="J13" s="13"/>
      <c r="K13" s="13"/>
      <c r="L13" s="14"/>
      <c r="M13" s="12" t="b">
        <f>IF(AND(L13&gt;=1,L13&lt;20),1,IF(AND(L13&gt;=20,L13&lt;35),2,IF(AND(L13&gt;=35,L13&lt;45),3,IF(AND(L13&gt;=45,L13&lt;55),4,IF(AND(L13&gt;=55,L13&lt;65),5,IF(AND(L13&gt;=65,L13&lt;75),6,IF(AND(L13&gt;=75,L13&lt;85),7,IF(AND(L13&gt;=85,L13&lt;95),8,IF(AND(L13&gt;=95,L13&lt;105),9,IF(AND(L13&gt;=105,L13&lt;115),10,IF(AND(L13&gt;=115,L13&lt;125),11,IF(AND(L13&gt;=125,L13&lt;135),12,IF(AND(L13&gt;=135,L13&lt;145),13,IF(AND(L13&gt;=145,L13&lt;155),14))))))))))))))</f>
        <v>0</v>
      </c>
    </row>
    <row r="14" spans="1:14" ht="17" x14ac:dyDescent="0.2">
      <c r="A14" s="7"/>
      <c r="B14" s="57"/>
      <c r="C14" s="58"/>
      <c r="D14" s="14"/>
      <c r="E14" s="59"/>
      <c r="F14" s="58"/>
      <c r="G14" s="59"/>
      <c r="H14" s="58"/>
      <c r="I14" s="16"/>
      <c r="J14" s="13"/>
      <c r="K14" s="13"/>
      <c r="L14" s="13"/>
      <c r="M14" s="11" t="b">
        <f>IF(AND(L14&gt;=1,L14&lt;20),1,IF(AND(L14&gt;=20,L14&lt;35),2,IF(AND(L14&gt;=35,L14&lt;45),3,IF(AND(L14&gt;=45,L14&lt;55),4,IF(AND(L14&gt;=55,L14&lt;65),5,IF(AND(L14&gt;=65,L14&lt;75),6,IF(AND(L14&gt;=75,L14&lt;85),7,IF(AND(L14&gt;=85,L14&lt;95),8,IF(AND(L14&gt;=95,L14&lt;105),9,IF(AND(L14&gt;=105,L14&lt;115),10,IF(AND(L14&gt;=115,L14&lt;125),11,IF(AND(L14&gt;=125,L14&lt;135),12,IF(AND(L14&gt;=135,L14&lt;145),13,IF(AND(L14&gt;=145,L14&lt;155),14))))))))))))))</f>
        <v>0</v>
      </c>
    </row>
    <row r="15" spans="1:14" ht="18" thickBot="1" x14ac:dyDescent="0.25">
      <c r="A15" s="6"/>
      <c r="B15" s="75"/>
      <c r="C15" s="76"/>
      <c r="D15" s="40"/>
      <c r="E15" s="77"/>
      <c r="F15" s="76"/>
      <c r="G15" s="77"/>
      <c r="H15" s="76"/>
      <c r="I15" s="43"/>
      <c r="J15" s="40"/>
      <c r="K15" s="40"/>
      <c r="L15" s="40"/>
      <c r="M15" s="49" t="b">
        <f>IF(AND(L15&gt;=1,L15&lt;20),1,IF(AND(L15&gt;=20,L15&lt;35),2,IF(AND(L15&gt;=35,L15&lt;45),3,IF(AND(L15&gt;=45,L15&lt;55),4,IF(AND(L15&gt;=55,L15&lt;65),5,IF(AND(L15&gt;=65,L15&lt;75),6,IF(AND(L15&gt;=75,L15&lt;85),7,IF(AND(L15&gt;=85,L15&lt;95),8,IF(AND(L15&gt;=95,L15&lt;105),9,IF(AND(L15&gt;=105,L15&lt;115),10,IF(AND(L15&gt;=115,L15&lt;125),11,IF(AND(L15&gt;=125,L15&lt;135),12,IF(AND(L15&gt;=135,L15&lt;145),13,IF(AND(L15&gt;=145,L15&lt;155),14))))))))))))))</f>
        <v>0</v>
      </c>
    </row>
    <row r="16" spans="1:14" ht="31.5" customHeight="1" thickBot="1" x14ac:dyDescent="0.25">
      <c r="A16"/>
      <c r="B16" s="65" t="s">
        <v>3</v>
      </c>
      <c r="C16" s="66"/>
      <c r="D16" s="69" t="s">
        <v>4</v>
      </c>
      <c r="E16" s="69" t="s">
        <v>107</v>
      </c>
      <c r="F16" s="69"/>
      <c r="G16" s="72" t="s">
        <v>5</v>
      </c>
      <c r="H16" s="66"/>
      <c r="I16" s="69" t="s">
        <v>6</v>
      </c>
      <c r="J16" s="69" t="s">
        <v>7</v>
      </c>
      <c r="K16" s="69" t="s">
        <v>8</v>
      </c>
      <c r="L16" s="55" t="s">
        <v>9</v>
      </c>
      <c r="M16" s="56"/>
      <c r="N16"/>
    </row>
    <row r="17" spans="1:13" ht="19" thickBot="1" x14ac:dyDescent="0.25">
      <c r="A17"/>
      <c r="B17" s="67"/>
      <c r="C17" s="68"/>
      <c r="D17" s="70"/>
      <c r="E17" s="71"/>
      <c r="F17" s="71"/>
      <c r="G17" s="73"/>
      <c r="H17" s="68"/>
      <c r="I17" s="70"/>
      <c r="J17" s="70"/>
      <c r="K17" s="70"/>
      <c r="L17" s="20" t="s">
        <v>19</v>
      </c>
      <c r="M17" s="21" t="s">
        <v>20</v>
      </c>
    </row>
    <row r="18" spans="1:13" ht="17" x14ac:dyDescent="0.2">
      <c r="A18" s="8"/>
      <c r="B18" s="57"/>
      <c r="C18" s="58"/>
      <c r="D18" s="13"/>
      <c r="E18" s="59"/>
      <c r="F18" s="58"/>
      <c r="G18" s="59"/>
      <c r="H18" s="58"/>
      <c r="I18" s="15"/>
      <c r="J18" s="13"/>
      <c r="K18" s="13"/>
      <c r="L18" s="14"/>
      <c r="M18" s="12" t="b">
        <f>IF(AND(L18&gt;=1,L18&lt;20),1,IF(AND(L18&gt;=20,L18&lt;35),2,IF(AND(L18&gt;=35,L18&lt;45),3,IF(AND(L18&gt;=45,L18&lt;55),4,IF(AND(L18&gt;=55,L18&lt;65),5,IF(AND(L18&gt;=65,L18&lt;75),6,IF(AND(L18&gt;=75,L18&lt;85),7,IF(AND(L18&gt;=85,L18&lt;95),8,IF(AND(L18&gt;=95,L18&lt;105),9,IF(AND(L18&gt;=105,L18&lt;115),10,IF(AND(L18&gt;=115,L18&lt;125),11,IF(AND(L18&gt;=125,L18&lt;135),12,IF(AND(L18&gt;=135,L18&lt;145),13,IF(AND(L18&gt;=145,L18&lt;155),14))))))))))))))</f>
        <v>0</v>
      </c>
    </row>
    <row r="19" spans="1:13" ht="17" x14ac:dyDescent="0.2">
      <c r="A19" s="8"/>
      <c r="B19" s="57"/>
      <c r="C19" s="58"/>
      <c r="D19" s="14"/>
      <c r="E19" s="59"/>
      <c r="F19" s="58"/>
      <c r="G19" s="59"/>
      <c r="H19" s="58"/>
      <c r="I19" s="16"/>
      <c r="J19" s="13"/>
      <c r="K19" s="13"/>
      <c r="L19" s="13"/>
      <c r="M19" s="11" t="b">
        <f>IF(AND(L19&gt;=1,L19&lt;20),1,IF(AND(L19&gt;=20,L19&lt;35),2,IF(AND(L19&gt;=35,L19&lt;45),3,IF(AND(L19&gt;=45,L19&lt;55),4,IF(AND(L19&gt;=55,L19&lt;65),5,IF(AND(L19&gt;=65,L19&lt;75),6,IF(AND(L19&gt;=75,L19&lt;85),7,IF(AND(L19&gt;=85,L19&lt;95),8,IF(AND(L19&gt;=95,L19&lt;105),9,IF(AND(L19&gt;=105,L19&lt;115),10,IF(AND(L19&gt;=115,L19&lt;125),11,IF(AND(L19&gt;=125,L19&lt;135),12,IF(AND(L19&gt;=135,L19&lt;145),13,IF(AND(L19&gt;=145,L19&lt;155),14))))))))))))))</f>
        <v>0</v>
      </c>
    </row>
    <row r="20" spans="1:13" ht="18" thickBot="1" x14ac:dyDescent="0.25">
      <c r="A20" s="8"/>
      <c r="B20" s="75"/>
      <c r="C20" s="76"/>
      <c r="D20" s="40"/>
      <c r="E20" s="77"/>
      <c r="F20" s="76"/>
      <c r="G20" s="77"/>
      <c r="H20" s="76"/>
      <c r="I20" s="43"/>
      <c r="J20" s="40"/>
      <c r="K20" s="40"/>
      <c r="L20" s="40"/>
      <c r="M20" s="49" t="b">
        <f>IF(AND(L20&gt;=1,L20&lt;20),1,IF(AND(L20&gt;=20,L20&lt;35),2,IF(AND(L20&gt;=35,L20&lt;45),3,IF(AND(L20&gt;=45,L20&lt;55),4,IF(AND(L20&gt;=55,L20&lt;65),5,IF(AND(L20&gt;=65,L20&lt;75),6,IF(AND(L20&gt;=75,L20&lt;85),7,IF(AND(L20&gt;=85,L20&lt;95),8,IF(AND(L20&gt;=95,L20&lt;105),9,IF(AND(L20&gt;=105,L20&lt;115),10,IF(AND(L20&gt;=115,L20&lt;125),11,IF(AND(L20&gt;=125,L20&lt;135),12,IF(AND(L20&gt;=135,L20&lt;145),13,IF(AND(L20&gt;=145,L20&lt;155),14))))))))))))))</f>
        <v>0</v>
      </c>
    </row>
    <row r="21" spans="1:13" ht="31.5" customHeight="1" thickBot="1" x14ac:dyDescent="0.25">
      <c r="B21" s="65" t="s">
        <v>3</v>
      </c>
      <c r="C21" s="66"/>
      <c r="D21" s="69" t="s">
        <v>4</v>
      </c>
      <c r="E21" s="69" t="s">
        <v>107</v>
      </c>
      <c r="F21" s="69"/>
      <c r="G21" s="72" t="s">
        <v>5</v>
      </c>
      <c r="H21" s="66"/>
      <c r="I21" s="69" t="s">
        <v>6</v>
      </c>
      <c r="J21" s="69" t="s">
        <v>7</v>
      </c>
      <c r="K21" s="69" t="s">
        <v>8</v>
      </c>
      <c r="L21" s="55" t="s">
        <v>9</v>
      </c>
      <c r="M21" s="56"/>
    </row>
    <row r="22" spans="1:13" ht="19" thickBot="1" x14ac:dyDescent="0.25">
      <c r="B22" s="67"/>
      <c r="C22" s="68"/>
      <c r="D22" s="70"/>
      <c r="E22" s="71"/>
      <c r="F22" s="71"/>
      <c r="G22" s="73"/>
      <c r="H22" s="68"/>
      <c r="I22" s="70"/>
      <c r="J22" s="70"/>
      <c r="K22" s="70"/>
      <c r="L22" s="20" t="s">
        <v>19</v>
      </c>
      <c r="M22" s="21" t="s">
        <v>20</v>
      </c>
    </row>
    <row r="23" spans="1:13" ht="17" x14ac:dyDescent="0.2">
      <c r="B23" s="57"/>
      <c r="C23" s="58"/>
      <c r="D23" s="13"/>
      <c r="E23" s="59"/>
      <c r="F23" s="58"/>
      <c r="G23" s="59"/>
      <c r="H23" s="58"/>
      <c r="I23" s="15"/>
      <c r="J23" s="13"/>
      <c r="K23" s="13"/>
      <c r="L23" s="14"/>
      <c r="M23" s="12" t="b">
        <f>IF(AND(L23&gt;=1,L23&lt;20),1,IF(AND(L23&gt;=20,L23&lt;35),2,IF(AND(L23&gt;=35,L23&lt;45),3,IF(AND(L23&gt;=45,L23&lt;55),4,IF(AND(L23&gt;=55,L23&lt;65),5,IF(AND(L23&gt;=65,L23&lt;75),6,IF(AND(L23&gt;=75,L23&lt;85),7,IF(AND(L23&gt;=85,L23&lt;95),8,IF(AND(L23&gt;=95,L23&lt;105),9,IF(AND(L23&gt;=105,L23&lt;115),10,IF(AND(L23&gt;=115,L23&lt;125),11,IF(AND(L23&gt;=125,L23&lt;135),12,IF(AND(L23&gt;=135,L23&lt;145),13,IF(AND(L23&gt;=145,L23&lt;155),14))))))))))))))</f>
        <v>0</v>
      </c>
    </row>
    <row r="24" spans="1:13" ht="17" x14ac:dyDescent="0.2">
      <c r="B24" s="57"/>
      <c r="C24" s="58"/>
      <c r="D24" s="14"/>
      <c r="E24" s="59"/>
      <c r="F24" s="58"/>
      <c r="G24" s="59"/>
      <c r="H24" s="58"/>
      <c r="I24" s="16"/>
      <c r="J24" s="13"/>
      <c r="K24" s="13"/>
      <c r="L24" s="13"/>
      <c r="M24" s="11" t="b">
        <f>IF(AND(L24&gt;=1,L24&lt;20),1,IF(AND(L24&gt;=20,L24&lt;35),2,IF(AND(L24&gt;=35,L24&lt;45),3,IF(AND(L24&gt;=45,L24&lt;55),4,IF(AND(L24&gt;=55,L24&lt;65),5,IF(AND(L24&gt;=65,L24&lt;75),6,IF(AND(L24&gt;=75,L24&lt;85),7,IF(AND(L24&gt;=85,L24&lt;95),8,IF(AND(L24&gt;=95,L24&lt;105),9,IF(AND(L24&gt;=105,L24&lt;115),10,IF(AND(L24&gt;=115,L24&lt;125),11,IF(AND(L24&gt;=125,L24&lt;135),12,IF(AND(L24&gt;=135,L24&lt;145),13,IF(AND(L24&gt;=145,L24&lt;155),14))))))))))))))</f>
        <v>0</v>
      </c>
    </row>
    <row r="25" spans="1:13" ht="18" thickBot="1" x14ac:dyDescent="0.25">
      <c r="B25" s="75"/>
      <c r="C25" s="76"/>
      <c r="D25" s="40"/>
      <c r="E25" s="77"/>
      <c r="F25" s="76"/>
      <c r="G25" s="59"/>
      <c r="H25" s="58"/>
      <c r="I25" s="43"/>
      <c r="J25" s="40"/>
      <c r="K25" s="40"/>
      <c r="L25" s="40"/>
      <c r="M25" s="49" t="b">
        <f>IF(AND(L25&gt;=1,L25&lt;20),1,IF(AND(L25&gt;=20,L25&lt;35),2,IF(AND(L25&gt;=35,L25&lt;45),3,IF(AND(L25&gt;=45,L25&lt;55),4,IF(AND(L25&gt;=55,L25&lt;65),5,IF(AND(L25&gt;=65,L25&lt;75),6,IF(AND(L25&gt;=75,L25&lt;85),7,IF(AND(L25&gt;=85,L25&lt;95),8,IF(AND(L25&gt;=95,L25&lt;105),9,IF(AND(L25&gt;=105,L25&lt;115),10,IF(AND(L25&gt;=115,L25&lt;125),11,IF(AND(L25&gt;=125,L25&lt;135),12,IF(AND(L25&gt;=135,L25&lt;145),13,IF(AND(L25&gt;=145,L25&lt;155),14))))))))))))))</f>
        <v>0</v>
      </c>
    </row>
    <row r="26" spans="1:13" ht="31.5" customHeight="1" thickBot="1" x14ac:dyDescent="0.25">
      <c r="B26" s="65" t="s">
        <v>3</v>
      </c>
      <c r="C26" s="66"/>
      <c r="D26" s="69" t="s">
        <v>4</v>
      </c>
      <c r="E26" s="69" t="s">
        <v>107</v>
      </c>
      <c r="F26" s="69"/>
      <c r="G26" s="72" t="s">
        <v>5</v>
      </c>
      <c r="H26" s="66"/>
      <c r="I26" s="69" t="s">
        <v>6</v>
      </c>
      <c r="J26" s="69" t="s">
        <v>7</v>
      </c>
      <c r="K26" s="69" t="s">
        <v>8</v>
      </c>
      <c r="L26" s="55" t="s">
        <v>9</v>
      </c>
      <c r="M26" s="56"/>
    </row>
    <row r="27" spans="1:13" ht="19" thickBot="1" x14ac:dyDescent="0.25">
      <c r="B27" s="67"/>
      <c r="C27" s="68"/>
      <c r="D27" s="70"/>
      <c r="E27" s="71"/>
      <c r="F27" s="71"/>
      <c r="G27" s="73"/>
      <c r="H27" s="68"/>
      <c r="I27" s="70"/>
      <c r="J27" s="70"/>
      <c r="K27" s="70"/>
      <c r="L27" s="20" t="s">
        <v>19</v>
      </c>
      <c r="M27" s="21" t="s">
        <v>20</v>
      </c>
    </row>
    <row r="28" spans="1:13" ht="17" x14ac:dyDescent="0.2">
      <c r="B28" s="57"/>
      <c r="C28" s="58"/>
      <c r="D28" s="13"/>
      <c r="E28" s="59"/>
      <c r="F28" s="58"/>
      <c r="G28" s="59"/>
      <c r="H28" s="58"/>
      <c r="I28" s="15"/>
      <c r="J28" s="13"/>
      <c r="K28" s="13"/>
      <c r="L28" s="14"/>
      <c r="M28" s="12" t="b">
        <f>IF(AND(L28&gt;=1,L28&lt;20),1,IF(AND(L28&gt;=20,L28&lt;35),2,IF(AND(L28&gt;=35,L28&lt;45),3,IF(AND(L28&gt;=45,L28&lt;55),4,IF(AND(L28&gt;=55,L28&lt;65),5,IF(AND(L28&gt;=65,L28&lt;75),6,IF(AND(L28&gt;=75,L28&lt;85),7,IF(AND(L28&gt;=85,L28&lt;95),8,IF(AND(L28&gt;=95,L28&lt;105),9,IF(AND(L28&gt;=105,L28&lt;115),10,IF(AND(L28&gt;=115,L28&lt;125),11,IF(AND(L28&gt;=125,L28&lt;135),12,IF(AND(L28&gt;=135,L28&lt;145),13,IF(AND(L28&gt;=145,L28&lt;155),14))))))))))))))</f>
        <v>0</v>
      </c>
    </row>
    <row r="29" spans="1:13" ht="17" x14ac:dyDescent="0.2">
      <c r="B29" s="57"/>
      <c r="C29" s="58"/>
      <c r="D29" s="14"/>
      <c r="E29" s="59"/>
      <c r="F29" s="58"/>
      <c r="G29" s="59"/>
      <c r="H29" s="58"/>
      <c r="I29" s="16"/>
      <c r="J29" s="13"/>
      <c r="K29" s="13"/>
      <c r="L29" s="13"/>
      <c r="M29" s="11" t="b">
        <f>IF(AND(L29&gt;=1,L29&lt;20),1,IF(AND(L29&gt;=20,L29&lt;35),2,IF(AND(L29&gt;=35,L29&lt;45),3,IF(AND(L29&gt;=45,L29&lt;55),4,IF(AND(L29&gt;=55,L29&lt;65),5,IF(AND(L29&gt;=65,L29&lt;75),6,IF(AND(L29&gt;=75,L29&lt;85),7,IF(AND(L29&gt;=85,L29&lt;95),8,IF(AND(L29&gt;=95,L29&lt;105),9,IF(AND(L29&gt;=105,L29&lt;115),10,IF(AND(L29&gt;=115,L29&lt;125),11,IF(AND(L29&gt;=125,L29&lt;135),12,IF(AND(L29&gt;=135,L29&lt;145),13,IF(AND(L29&gt;=145,L29&lt;155),14))))))))))))))</f>
        <v>0</v>
      </c>
    </row>
    <row r="30" spans="1:13" ht="18" thickBot="1" x14ac:dyDescent="0.25">
      <c r="B30" s="75"/>
      <c r="C30" s="76"/>
      <c r="D30" s="40"/>
      <c r="E30" s="77"/>
      <c r="F30" s="76"/>
      <c r="G30" s="77"/>
      <c r="H30" s="76"/>
      <c r="I30" s="43"/>
      <c r="J30" s="40"/>
      <c r="K30" s="40"/>
      <c r="L30" s="40"/>
      <c r="M30" s="49" t="b">
        <f>IF(AND(L30&gt;=1,L30&lt;20),1,IF(AND(L30&gt;=20,L30&lt;35),2,IF(AND(L30&gt;=35,L30&lt;45),3,IF(AND(L30&gt;=45,L30&lt;55),4,IF(AND(L30&gt;=55,L30&lt;65),5,IF(AND(L30&gt;=65,L30&lt;75),6,IF(AND(L30&gt;=75,L30&lt;85),7,IF(AND(L30&gt;=85,L30&lt;95),8,IF(AND(L30&gt;=95,L30&lt;105),9,IF(AND(L30&gt;=105,L30&lt;115),10,IF(AND(L30&gt;=115,L30&lt;125),11,IF(AND(L30&gt;=125,L30&lt;135),12,IF(AND(L30&gt;=135,L30&lt;145),13,IF(AND(L30&gt;=145,L30&lt;155),14))))))))))))))</f>
        <v>0</v>
      </c>
    </row>
    <row r="31" spans="1:13" ht="31.5" customHeight="1" thickBot="1" x14ac:dyDescent="0.25">
      <c r="B31" s="65" t="s">
        <v>3</v>
      </c>
      <c r="C31" s="66"/>
      <c r="D31" s="69" t="s">
        <v>4</v>
      </c>
      <c r="E31" s="69" t="s">
        <v>107</v>
      </c>
      <c r="F31" s="69"/>
      <c r="G31" s="72" t="s">
        <v>5</v>
      </c>
      <c r="H31" s="66"/>
      <c r="I31" s="69" t="s">
        <v>6</v>
      </c>
      <c r="J31" s="69" t="s">
        <v>7</v>
      </c>
      <c r="K31" s="69" t="s">
        <v>8</v>
      </c>
      <c r="L31" s="55" t="s">
        <v>9</v>
      </c>
      <c r="M31" s="56"/>
    </row>
    <row r="32" spans="1:13" ht="19" thickBot="1" x14ac:dyDescent="0.25">
      <c r="B32" s="67"/>
      <c r="C32" s="68"/>
      <c r="D32" s="70"/>
      <c r="E32" s="71"/>
      <c r="F32" s="71"/>
      <c r="G32" s="73"/>
      <c r="H32" s="68"/>
      <c r="I32" s="70"/>
      <c r="J32" s="70"/>
      <c r="K32" s="70"/>
      <c r="L32" s="20" t="s">
        <v>19</v>
      </c>
      <c r="M32" s="21" t="s">
        <v>20</v>
      </c>
    </row>
    <row r="33" spans="2:13" ht="17" x14ac:dyDescent="0.2">
      <c r="B33" s="57"/>
      <c r="C33" s="58"/>
      <c r="D33" s="13"/>
      <c r="E33" s="59"/>
      <c r="F33" s="58"/>
      <c r="G33" s="59"/>
      <c r="H33" s="58"/>
      <c r="I33" s="15"/>
      <c r="J33" s="13"/>
      <c r="K33" s="13"/>
      <c r="L33" s="14"/>
      <c r="M33" s="12" t="b">
        <f>IF(AND(L33&gt;=1,L33&lt;20),1,IF(AND(L33&gt;=20,L33&lt;35),2,IF(AND(L33&gt;=35,L33&lt;45),3,IF(AND(L33&gt;=45,L33&lt;55),4,IF(AND(L33&gt;=55,L33&lt;65),5,IF(AND(L33&gt;=65,L33&lt;75),6,IF(AND(L33&gt;=75,L33&lt;85),7,IF(AND(L33&gt;=85,L33&lt;95),8,IF(AND(L33&gt;=95,L33&lt;105),9,IF(AND(L33&gt;=105,L33&lt;115),10,IF(AND(L33&gt;=115,L33&lt;125),11,IF(AND(L33&gt;=125,L33&lt;135),12,IF(AND(L33&gt;=135,L33&lt;145),13,IF(AND(L33&gt;=145,L33&lt;155),14))))))))))))))</f>
        <v>0</v>
      </c>
    </row>
    <row r="34" spans="2:13" ht="17" x14ac:dyDescent="0.2">
      <c r="B34" s="57"/>
      <c r="C34" s="58"/>
      <c r="D34" s="14"/>
      <c r="E34" s="59"/>
      <c r="F34" s="58"/>
      <c r="G34" s="59"/>
      <c r="H34" s="58"/>
      <c r="I34" s="16"/>
      <c r="J34" s="13"/>
      <c r="K34" s="13"/>
      <c r="L34" s="13"/>
      <c r="M34" s="11" t="b">
        <f>IF(AND(L34&gt;=1,L34&lt;20),1,IF(AND(L34&gt;=20,L34&lt;35),2,IF(AND(L34&gt;=35,L34&lt;45),3,IF(AND(L34&gt;=45,L34&lt;55),4,IF(AND(L34&gt;=55,L34&lt;65),5,IF(AND(L34&gt;=65,L34&lt;75),6,IF(AND(L34&gt;=75,L34&lt;85),7,IF(AND(L34&gt;=85,L34&lt;95),8,IF(AND(L34&gt;=95,L34&lt;105),9,IF(AND(L34&gt;=105,L34&lt;115),10,IF(AND(L34&gt;=115,L34&lt;125),11,IF(AND(L34&gt;=125,L34&lt;135),12,IF(AND(L34&gt;=135,L34&lt;145),13,IF(AND(L34&gt;=145,L34&lt;155),14))))))))))))))</f>
        <v>0</v>
      </c>
    </row>
    <row r="35" spans="2:13" ht="18" thickBot="1" x14ac:dyDescent="0.25">
      <c r="B35" s="75"/>
      <c r="C35" s="76"/>
      <c r="D35" s="40"/>
      <c r="E35" s="77"/>
      <c r="F35" s="76"/>
      <c r="G35" s="77"/>
      <c r="H35" s="76"/>
      <c r="I35" s="43"/>
      <c r="J35" s="40"/>
      <c r="K35" s="40"/>
      <c r="L35" s="40"/>
      <c r="M35" s="49" t="b">
        <f>IF(AND(L35&gt;=1,L35&lt;20),1,IF(AND(L35&gt;=20,L35&lt;35),2,IF(AND(L35&gt;=35,L35&lt;45),3,IF(AND(L35&gt;=45,L35&lt;55),4,IF(AND(L35&gt;=55,L35&lt;65),5,IF(AND(L35&gt;=65,L35&lt;75),6,IF(AND(L35&gt;=75,L35&lt;85),7,IF(AND(L35&gt;=85,L35&lt;95),8,IF(AND(L35&gt;=95,L35&lt;105),9,IF(AND(L35&gt;=105,L35&lt;115),10,IF(AND(L35&gt;=115,L35&lt;125),11,IF(AND(L35&gt;=125,L35&lt;135),12,IF(AND(L35&gt;=135,L35&lt;145),13,IF(AND(L35&gt;=145,L35&lt;155),14))))))))))))))</f>
        <v>0</v>
      </c>
    </row>
    <row r="36" spans="2:13" ht="31.5" customHeight="1" thickBot="1" x14ac:dyDescent="0.25">
      <c r="B36" s="65" t="s">
        <v>3</v>
      </c>
      <c r="C36" s="66"/>
      <c r="D36" s="69" t="s">
        <v>4</v>
      </c>
      <c r="E36" s="69" t="s">
        <v>107</v>
      </c>
      <c r="F36" s="69"/>
      <c r="G36" s="72" t="s">
        <v>5</v>
      </c>
      <c r="H36" s="66"/>
      <c r="I36" s="69" t="s">
        <v>6</v>
      </c>
      <c r="J36" s="69" t="s">
        <v>7</v>
      </c>
      <c r="K36" s="69" t="s">
        <v>8</v>
      </c>
      <c r="L36" s="55" t="s">
        <v>9</v>
      </c>
      <c r="M36" s="56"/>
    </row>
    <row r="37" spans="2:13" ht="19" thickBot="1" x14ac:dyDescent="0.25">
      <c r="B37" s="67"/>
      <c r="C37" s="68"/>
      <c r="D37" s="70"/>
      <c r="E37" s="71"/>
      <c r="F37" s="71"/>
      <c r="G37" s="73"/>
      <c r="H37" s="68"/>
      <c r="I37" s="70"/>
      <c r="J37" s="70"/>
      <c r="K37" s="70"/>
      <c r="L37" s="20" t="s">
        <v>19</v>
      </c>
      <c r="M37" s="21" t="s">
        <v>20</v>
      </c>
    </row>
    <row r="38" spans="2:13" ht="17" x14ac:dyDescent="0.2">
      <c r="B38" s="57"/>
      <c r="C38" s="58"/>
      <c r="D38" s="13"/>
      <c r="E38" s="59"/>
      <c r="F38" s="58"/>
      <c r="G38" s="59"/>
      <c r="H38" s="58"/>
      <c r="I38" s="15"/>
      <c r="J38" s="13"/>
      <c r="K38" s="13"/>
      <c r="L38" s="14"/>
      <c r="M38" s="12" t="b">
        <f>IF(AND(L38&gt;=1,L38&lt;20),1,IF(AND(L38&gt;=20,L38&lt;35),2,IF(AND(L38&gt;=35,L38&lt;45),3,IF(AND(L38&gt;=45,L38&lt;55),4,IF(AND(L38&gt;=55,L38&lt;65),5,IF(AND(L38&gt;=65,L38&lt;75),6,IF(AND(L38&gt;=75,L38&lt;85),7,IF(AND(L38&gt;=85,L38&lt;95),8,IF(AND(L38&gt;=95,L38&lt;105),9,IF(AND(L38&gt;=105,L38&lt;115),10,IF(AND(L38&gt;=115,L38&lt;125),11,IF(AND(L38&gt;=125,L38&lt;135),12,IF(AND(L38&gt;=135,L38&lt;145),13,IF(AND(L38&gt;=145,L38&lt;155),14))))))))))))))</f>
        <v>0</v>
      </c>
    </row>
    <row r="39" spans="2:13" ht="17" x14ac:dyDescent="0.2">
      <c r="B39" s="57"/>
      <c r="C39" s="58"/>
      <c r="D39" s="14"/>
      <c r="E39" s="59"/>
      <c r="F39" s="58"/>
      <c r="G39" s="59"/>
      <c r="H39" s="58"/>
      <c r="I39" s="16"/>
      <c r="J39" s="13"/>
      <c r="K39" s="13"/>
      <c r="L39" s="13"/>
      <c r="M39" s="11" t="b">
        <f>IF(AND(L39&gt;=1,L39&lt;20),1,IF(AND(L39&gt;=20,L39&lt;35),2,IF(AND(L39&gt;=35,L39&lt;45),3,IF(AND(L39&gt;=45,L39&lt;55),4,IF(AND(L39&gt;=55,L39&lt;65),5,IF(AND(L39&gt;=65,L39&lt;75),6,IF(AND(L39&gt;=75,L39&lt;85),7,IF(AND(L39&gt;=85,L39&lt;95),8,IF(AND(L39&gt;=95,L39&lt;105),9,IF(AND(L39&gt;=105,L39&lt;115),10,IF(AND(L39&gt;=115,L39&lt;125),11,IF(AND(L39&gt;=125,L39&lt;135),12,IF(AND(L39&gt;=135,L39&lt;145),13,IF(AND(L39&gt;=145,L39&lt;155),14))))))))))))))</f>
        <v>0</v>
      </c>
    </row>
    <row r="40" spans="2:13" ht="18" thickBot="1" x14ac:dyDescent="0.25">
      <c r="B40" s="75"/>
      <c r="C40" s="76"/>
      <c r="D40" s="40"/>
      <c r="E40" s="77"/>
      <c r="F40" s="76"/>
      <c r="G40" s="77"/>
      <c r="H40" s="76"/>
      <c r="I40" s="43"/>
      <c r="J40" s="40"/>
      <c r="K40" s="40"/>
      <c r="L40" s="40"/>
      <c r="M40" s="49" t="b">
        <f>IF(AND(L40&gt;=1,L40&lt;20),1,IF(AND(L40&gt;=20,L40&lt;35),2,IF(AND(L40&gt;=35,L40&lt;45),3,IF(AND(L40&gt;=45,L40&lt;55),4,IF(AND(L40&gt;=55,L40&lt;65),5,IF(AND(L40&gt;=65,L40&lt;75),6,IF(AND(L40&gt;=75,L40&lt;85),7,IF(AND(L40&gt;=85,L40&lt;95),8,IF(AND(L40&gt;=95,L40&lt;105),9,IF(AND(L40&gt;=105,L40&lt;115),10,IF(AND(L40&gt;=115,L40&lt;125),11,IF(AND(L40&gt;=125,L40&lt;135),12,IF(AND(L40&gt;=135,L40&lt;145),13,IF(AND(L40&gt;=145,L40&lt;155),14))))))))))))))</f>
        <v>0</v>
      </c>
    </row>
    <row r="41" spans="2:13" ht="31.5" customHeight="1" thickBot="1" x14ac:dyDescent="0.25">
      <c r="B41" s="65" t="s">
        <v>3</v>
      </c>
      <c r="C41" s="66"/>
      <c r="D41" s="69" t="s">
        <v>4</v>
      </c>
      <c r="E41" s="69" t="s">
        <v>107</v>
      </c>
      <c r="F41" s="69"/>
      <c r="G41" s="72" t="s">
        <v>5</v>
      </c>
      <c r="H41" s="66"/>
      <c r="I41" s="69" t="s">
        <v>6</v>
      </c>
      <c r="J41" s="69" t="s">
        <v>7</v>
      </c>
      <c r="K41" s="69" t="s">
        <v>8</v>
      </c>
      <c r="L41" s="55" t="s">
        <v>9</v>
      </c>
      <c r="M41" s="56"/>
    </row>
    <row r="42" spans="2:13" ht="19" thickBot="1" x14ac:dyDescent="0.25">
      <c r="B42" s="67"/>
      <c r="C42" s="68"/>
      <c r="D42" s="70"/>
      <c r="E42" s="71"/>
      <c r="F42" s="71"/>
      <c r="G42" s="73"/>
      <c r="H42" s="68"/>
      <c r="I42" s="70"/>
      <c r="J42" s="70"/>
      <c r="K42" s="70"/>
      <c r="L42" s="20" t="s">
        <v>19</v>
      </c>
      <c r="M42" s="21" t="s">
        <v>20</v>
      </c>
    </row>
    <row r="43" spans="2:13" ht="17" x14ac:dyDescent="0.2">
      <c r="B43" s="57"/>
      <c r="C43" s="58"/>
      <c r="D43" s="13"/>
      <c r="E43" s="59"/>
      <c r="F43" s="58"/>
      <c r="G43" s="59"/>
      <c r="H43" s="58"/>
      <c r="I43" s="15"/>
      <c r="J43" s="13"/>
      <c r="K43" s="13"/>
      <c r="L43" s="14"/>
      <c r="M43" s="12" t="b">
        <f>IF(AND(L43&gt;=1,L43&lt;20),1,IF(AND(L43&gt;=20,L43&lt;35),2,IF(AND(L43&gt;=35,L43&lt;45),3,IF(AND(L43&gt;=45,L43&lt;55),4,IF(AND(L43&gt;=55,L43&lt;65),5,IF(AND(L43&gt;=65,L43&lt;75),6,IF(AND(L43&gt;=75,L43&lt;85),7,IF(AND(L43&gt;=85,L43&lt;95),8,IF(AND(L43&gt;=95,L43&lt;105),9,IF(AND(L43&gt;=105,L43&lt;115),10,IF(AND(L43&gt;=115,L43&lt;125),11,IF(AND(L43&gt;=125,L43&lt;135),12,IF(AND(L43&gt;=135,L43&lt;145),13,IF(AND(L43&gt;=145,L43&lt;155),14))))))))))))))</f>
        <v>0</v>
      </c>
    </row>
    <row r="44" spans="2:13" ht="17" x14ac:dyDescent="0.2">
      <c r="B44" s="57"/>
      <c r="C44" s="58"/>
      <c r="D44" s="14"/>
      <c r="E44" s="59"/>
      <c r="F44" s="58"/>
      <c r="G44" s="59"/>
      <c r="H44" s="58"/>
      <c r="I44" s="16"/>
      <c r="J44" s="13"/>
      <c r="K44" s="13"/>
      <c r="L44" s="13"/>
      <c r="M44" s="11" t="b">
        <f>IF(AND(L44&gt;=1,L44&lt;20),1,IF(AND(L44&gt;=20,L44&lt;35),2,IF(AND(L44&gt;=35,L44&lt;45),3,IF(AND(L44&gt;=45,L44&lt;55),4,IF(AND(L44&gt;=55,L44&lt;65),5,IF(AND(L44&gt;=65,L44&lt;75),6,IF(AND(L44&gt;=75,L44&lt;85),7,IF(AND(L44&gt;=85,L44&lt;95),8,IF(AND(L44&gt;=95,L44&lt;105),9,IF(AND(L44&gt;=105,L44&lt;115),10,IF(AND(L44&gt;=115,L44&lt;125),11,IF(AND(L44&gt;=125,L44&lt;135),12,IF(AND(L44&gt;=135,L44&lt;145),13,IF(AND(L44&gt;=145,L44&lt;155),14))))))))))))))</f>
        <v>0</v>
      </c>
    </row>
    <row r="45" spans="2:13" ht="18" thickBot="1" x14ac:dyDescent="0.25">
      <c r="B45" s="75"/>
      <c r="C45" s="76"/>
      <c r="D45" s="40"/>
      <c r="E45" s="77"/>
      <c r="F45" s="76"/>
      <c r="G45" s="77"/>
      <c r="H45" s="76"/>
      <c r="I45" s="43"/>
      <c r="J45" s="40"/>
      <c r="K45" s="40"/>
      <c r="L45" s="40"/>
      <c r="M45" s="49" t="b">
        <f>IF(AND(L45&gt;=1,L45&lt;20),1,IF(AND(L45&gt;=20,L45&lt;35),2,IF(AND(L45&gt;=35,L45&lt;45),3,IF(AND(L45&gt;=45,L45&lt;55),4,IF(AND(L45&gt;=55,L45&lt;65),5,IF(AND(L45&gt;=65,L45&lt;75),6,IF(AND(L45&gt;=75,L45&lt;85),7,IF(AND(L45&gt;=85,L45&lt;95),8,IF(AND(L45&gt;=95,L45&lt;105),9,IF(AND(L45&gt;=105,L45&lt;115),10,IF(AND(L45&gt;=115,L45&lt;125),11,IF(AND(L45&gt;=125,L45&lt;135),12,IF(AND(L45&gt;=135,L45&lt;145),13,IF(AND(L45&gt;=145,L45&lt;155),14))))))))))))))</f>
        <v>0</v>
      </c>
    </row>
  </sheetData>
  <mergeCells count="131">
    <mergeCell ref="B44:C44"/>
    <mergeCell ref="E44:F44"/>
    <mergeCell ref="G44:H44"/>
    <mergeCell ref="B45:C45"/>
    <mergeCell ref="E45:F45"/>
    <mergeCell ref="G45:H45"/>
    <mergeCell ref="B41:C42"/>
    <mergeCell ref="D41:D42"/>
    <mergeCell ref="E41:F42"/>
    <mergeCell ref="G41:H42"/>
    <mergeCell ref="L41:M41"/>
    <mergeCell ref="B43:C43"/>
    <mergeCell ref="E43:F43"/>
    <mergeCell ref="G43:H43"/>
    <mergeCell ref="B39:C39"/>
    <mergeCell ref="E39:F39"/>
    <mergeCell ref="G39:H39"/>
    <mergeCell ref="B40:C40"/>
    <mergeCell ref="E40:F40"/>
    <mergeCell ref="G40:H40"/>
    <mergeCell ref="I41:I42"/>
    <mergeCell ref="J41:J42"/>
    <mergeCell ref="K41:K42"/>
    <mergeCell ref="L36:M36"/>
    <mergeCell ref="B38:C38"/>
    <mergeCell ref="E38:F38"/>
    <mergeCell ref="G38:H38"/>
    <mergeCell ref="B34:C34"/>
    <mergeCell ref="E34:F34"/>
    <mergeCell ref="G34:H34"/>
    <mergeCell ref="B35:C35"/>
    <mergeCell ref="E35:F35"/>
    <mergeCell ref="G35:H35"/>
    <mergeCell ref="B36:C37"/>
    <mergeCell ref="D36:D37"/>
    <mergeCell ref="E36:F37"/>
    <mergeCell ref="G36:H37"/>
    <mergeCell ref="I36:I37"/>
    <mergeCell ref="J36:J37"/>
    <mergeCell ref="K36:K37"/>
    <mergeCell ref="L31:M31"/>
    <mergeCell ref="B33:C33"/>
    <mergeCell ref="E33:F33"/>
    <mergeCell ref="G33:H33"/>
    <mergeCell ref="B29:C29"/>
    <mergeCell ref="E29:F29"/>
    <mergeCell ref="G29:H29"/>
    <mergeCell ref="B30:C30"/>
    <mergeCell ref="E30:F30"/>
    <mergeCell ref="G30:H30"/>
    <mergeCell ref="B31:C32"/>
    <mergeCell ref="D31:D32"/>
    <mergeCell ref="E31:F32"/>
    <mergeCell ref="G31:H32"/>
    <mergeCell ref="I31:I32"/>
    <mergeCell ref="J31:J32"/>
    <mergeCell ref="K31:K32"/>
    <mergeCell ref="L26:M26"/>
    <mergeCell ref="B28:C28"/>
    <mergeCell ref="E28:F28"/>
    <mergeCell ref="G28:H28"/>
    <mergeCell ref="B24:C24"/>
    <mergeCell ref="E24:F24"/>
    <mergeCell ref="G24:H24"/>
    <mergeCell ref="B25:C25"/>
    <mergeCell ref="E25:F25"/>
    <mergeCell ref="G25:H25"/>
    <mergeCell ref="B26:C27"/>
    <mergeCell ref="D26:D27"/>
    <mergeCell ref="E26:F27"/>
    <mergeCell ref="G26:H27"/>
    <mergeCell ref="I26:I27"/>
    <mergeCell ref="J26:J27"/>
    <mergeCell ref="K26:K27"/>
    <mergeCell ref="L21:M21"/>
    <mergeCell ref="B23:C23"/>
    <mergeCell ref="E23:F23"/>
    <mergeCell ref="G23:H23"/>
    <mergeCell ref="B19:C19"/>
    <mergeCell ref="E19:F19"/>
    <mergeCell ref="G19:H19"/>
    <mergeCell ref="B20:C20"/>
    <mergeCell ref="E20:F20"/>
    <mergeCell ref="G20:H20"/>
    <mergeCell ref="B21:C22"/>
    <mergeCell ref="D21:D22"/>
    <mergeCell ref="E21:F22"/>
    <mergeCell ref="G21:H22"/>
    <mergeCell ref="I21:I22"/>
    <mergeCell ref="J21:J22"/>
    <mergeCell ref="K21:K22"/>
    <mergeCell ref="L16:M16"/>
    <mergeCell ref="B18:C18"/>
    <mergeCell ref="E18:F18"/>
    <mergeCell ref="G18:H18"/>
    <mergeCell ref="B14:C14"/>
    <mergeCell ref="E14:F14"/>
    <mergeCell ref="G14:H14"/>
    <mergeCell ref="B15:C15"/>
    <mergeCell ref="E15:F15"/>
    <mergeCell ref="G15:H15"/>
    <mergeCell ref="B16:C17"/>
    <mergeCell ref="D16:D17"/>
    <mergeCell ref="E16:F17"/>
    <mergeCell ref="G16:H17"/>
    <mergeCell ref="I16:I17"/>
    <mergeCell ref="J16:J17"/>
    <mergeCell ref="K16:K17"/>
    <mergeCell ref="B1:M1"/>
    <mergeCell ref="B2:M2"/>
    <mergeCell ref="E3:M3"/>
    <mergeCell ref="B4:M4"/>
    <mergeCell ref="J5:M5"/>
    <mergeCell ref="L11:M11"/>
    <mergeCell ref="B13:C13"/>
    <mergeCell ref="E13:F13"/>
    <mergeCell ref="G13:H13"/>
    <mergeCell ref="B8:M8"/>
    <mergeCell ref="B9:M9"/>
    <mergeCell ref="B7:K7"/>
    <mergeCell ref="L7:M7"/>
    <mergeCell ref="B11:C12"/>
    <mergeCell ref="D11:D12"/>
    <mergeCell ref="E11:F12"/>
    <mergeCell ref="G11:H12"/>
    <mergeCell ref="I11:I12"/>
    <mergeCell ref="J11:J12"/>
    <mergeCell ref="K11:K12"/>
    <mergeCell ref="E5:G5"/>
    <mergeCell ref="H5:I5"/>
    <mergeCell ref="B6:M6"/>
  </mergeCells>
  <dataValidations count="2">
    <dataValidation allowBlank="1" showInputMessage="1" showErrorMessage="1" promptTitle="Calcul nombre accompagnants " prompt="Indiquer le nombre d'élèves dans la cellule EFFECTIF ELEVES pour connaitre le nombre d'accompagnants invités " sqref="M13:M15 M18:M20 M23:M25 M28:M30 M33:M35 M38:M40 M43:M45" xr:uid="{00000000-0002-0000-0000-000001000000}"/>
    <dataValidation type="list" allowBlank="1" showInputMessage="1" showErrorMessage="1" promptTitle="Spectacle à choisir " prompt="Choisir un spectacle parmi le menu déroulant " sqref="J13:J15 J38:J40 J18:J20 J23:J25 J28:J30 J33:J35 J43:J45" xr:uid="{9AD60DD4-031D-3F42-BF48-B2A304E5E001}">
      <formula1>"Phèdre,Arrête avec tes mensonges ,Gus ,Mummenschanz ,Hänsel&amp;Gretel,Slava’s Snowshow,Entre ciel et mer,Hotel Bellevue,Le Cabaret de monsieur Mouche,Après Barbe-bleue,Kiki,Le Meilleur des mondes,Pénélope,Tadam, Zazie dans le métro,Deux frères"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promptTitle="Spectacle à choisir " prompt="Choisir un spectacle parmi le menu déroulant " xr:uid="{00000000-0002-0000-0000-000003000000}">
          <x14:formula1>
            <xm:f>INDIRECT(Spectacles!$B3)</xm:f>
          </x14:formula1>
          <xm:sqref>G13:H15 G18:H19</xm:sqref>
        </x14:dataValidation>
        <x14:dataValidation type="list" allowBlank="1" showInputMessage="1" showErrorMessage="1" promptTitle="Spectacle à choisir " prompt="Choisir un spectacle parmi le menu déroulant " xr:uid="{E5A3B404-082E-0948-B2D9-6CB767F14B03}">
          <x14:formula1>
            <xm:f>INDIRECT(Spectacles!$B$9)</xm:f>
          </x14:formula1>
          <xm:sqref>G20:H20</xm:sqref>
        </x14:dataValidation>
        <x14:dataValidation type="list" allowBlank="1" showInputMessage="1" showErrorMessage="1" promptTitle="Spectacle à choisir " prompt="Choisir un spectacle parmi le menu déroulant " xr:uid="{5C95E455-9DA4-CF4B-9838-36E519AAEC5C}">
          <x14:formula1>
            <xm:f>INDIRECT(Spectacles!$B$11)</xm:f>
          </x14:formula1>
          <xm:sqref>G23:H23</xm:sqref>
        </x14:dataValidation>
        <x14:dataValidation type="list" allowBlank="1" showInputMessage="1" showErrorMessage="1" promptTitle="Spectacle à choisir " prompt="Choisir un spectacle parmi le menu déroulant " xr:uid="{DA640BA9-F778-2343-9028-4A025FAD6483}">
          <x14:formula1>
            <xm:f>INDIRECT(Spectacles!$B$12)</xm:f>
          </x14:formula1>
          <xm:sqref>G24:H24</xm:sqref>
        </x14:dataValidation>
        <x14:dataValidation type="list" allowBlank="1" showInputMessage="1" showErrorMessage="1" promptTitle="Spectacle à choisir " prompt="Choisir un spectacle parmi le menu déroulant " xr:uid="{75A77784-63F4-B047-9C63-DDF0E5BB8533}">
          <x14:formula1>
            <xm:f>INDIRECT(Spectacles!$B$13)</xm:f>
          </x14:formula1>
          <xm:sqref>G25:H25</xm:sqref>
        </x14:dataValidation>
        <x14:dataValidation type="list" allowBlank="1" showInputMessage="1" showErrorMessage="1" promptTitle="Spectacle à choisir " prompt="Choisir un spectacle parmi le menu déroulant " xr:uid="{3768D49E-1FCC-E640-9E96-6F37BFDEE80B}">
          <x14:formula1>
            <xm:f>INDIRECT(Spectacles!$B15)</xm:f>
          </x14:formula1>
          <xm:sqref>G28:H28 G30:H30</xm:sqref>
        </x14:dataValidation>
        <x14:dataValidation type="list" allowBlank="1" showInputMessage="1" showErrorMessage="1" promptTitle="Spectacle à choisir " prompt="Choisir un spectacle parmi le menu déroulant " xr:uid="{5252C4AB-3BFA-4A44-9A0C-AE592D2BF291}">
          <x14:formula1>
            <xm:f>INDIRECT(Spectacles!$B16)</xm:f>
          </x14:formula1>
          <xm:sqref>G29:H29</xm:sqref>
        </x14:dataValidation>
        <x14:dataValidation type="list" allowBlank="1" showInputMessage="1" showErrorMessage="1" promptTitle="Spectacle à choisir " prompt="Choisir un spectacle parmi le menu déroulant " xr:uid="{F0BBB101-158B-4242-BC2B-5B946BB5E2AB}">
          <x14:formula1>
            <xm:f>INDIRECT(Spectacles!B21)</xm:f>
          </x14:formula1>
          <xm:sqref>G35:H35</xm:sqref>
        </x14:dataValidation>
        <x14:dataValidation type="list" allowBlank="1" showInputMessage="1" showErrorMessage="1" promptTitle="Spectacle à choisir " prompt="Choisir un spectacle parmi le menu déroulant " xr:uid="{CE2BDBC1-2133-2045-8140-9045FD29ADBC}">
          <x14:formula1>
            <xm:f>INDIRECT(Spectacles!$B19)</xm:f>
          </x14:formula1>
          <xm:sqref>G33:H34</xm:sqref>
        </x14:dataValidation>
        <x14:dataValidation type="list" allowBlank="1" showInputMessage="1" showErrorMessage="1" promptTitle="Spectacle à choisir " prompt="Choisir un spectacle parmi le menu déroulant " xr:uid="{D27E3DA3-F038-FA4E-875C-85DE3B91D7E8}">
          <x14:formula1>
            <xm:f>INDIRECT(Spectacles!$B23)</xm:f>
          </x14:formula1>
          <xm:sqref>G38:H40</xm:sqref>
        </x14:dataValidation>
        <x14:dataValidation type="list" allowBlank="1" showInputMessage="1" showErrorMessage="1" promptTitle="Spectacle à choisir " prompt="Choisir un spectacle parmi le menu déroulant " xr:uid="{A0B4B481-1D9C-FF4D-9D18-9B5724C23F2A}">
          <x14:formula1>
            <xm:f>INDIRECT(Spectacles!$B27)</xm:f>
          </x14:formula1>
          <xm:sqref>G43:H43 G45:H45 G44:H44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74"/>
  <sheetViews>
    <sheetView showGridLines="0" tabSelected="1" zoomScale="61" zoomScaleNormal="140" workbookViewId="0">
      <selection activeCell="P31" sqref="P31"/>
    </sheetView>
  </sheetViews>
  <sheetFormatPr baseColWidth="10" defaultColWidth="37.1640625" defaultRowHeight="16" x14ac:dyDescent="0.2"/>
  <cols>
    <col min="2" max="2" width="18.83203125" customWidth="1"/>
    <col min="3" max="3" width="5.6640625" customWidth="1"/>
    <col min="4" max="4" width="39.5" customWidth="1"/>
    <col min="5" max="5" width="18.5" customWidth="1"/>
    <col min="6" max="6" width="18.6640625" customWidth="1"/>
    <col min="7" max="7" width="18.33203125" customWidth="1"/>
    <col min="8" max="8" width="33.6640625" customWidth="1"/>
    <col min="9" max="9" width="18" customWidth="1"/>
    <col min="10" max="10" width="25.1640625" customWidth="1"/>
    <col min="11" max="11" width="12.33203125" bestFit="1" customWidth="1"/>
    <col min="12" max="12" width="18.1640625" customWidth="1"/>
    <col min="13" max="13" width="19" customWidth="1"/>
    <col min="14" max="14" width="21" customWidth="1"/>
    <col min="15" max="15" width="37.1640625" hidden="1" customWidth="1"/>
  </cols>
  <sheetData>
    <row r="1" spans="2:15" ht="51" customHeight="1" x14ac:dyDescent="0.2">
      <c r="B1" s="50" t="s">
        <v>102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O1" s="26" t="s">
        <v>48</v>
      </c>
    </row>
    <row r="3" spans="2:15" ht="20" customHeight="1" x14ac:dyDescent="0.2">
      <c r="B3" s="22" t="s">
        <v>24</v>
      </c>
      <c r="C3" s="22"/>
      <c r="D3" s="23" t="s">
        <v>25</v>
      </c>
      <c r="E3" s="52"/>
      <c r="F3" s="52"/>
      <c r="G3" s="52"/>
      <c r="H3" s="52"/>
      <c r="I3" s="52"/>
      <c r="J3" s="52"/>
      <c r="K3" s="52"/>
      <c r="L3" s="52"/>
      <c r="M3" s="52"/>
      <c r="O3" s="27" t="s">
        <v>49</v>
      </c>
    </row>
    <row r="4" spans="2:15" x14ac:dyDescent="0.2">
      <c r="O4" s="27" t="s">
        <v>50</v>
      </c>
    </row>
    <row r="5" spans="2:15" ht="21" customHeight="1" x14ac:dyDescent="0.2">
      <c r="B5" s="22"/>
      <c r="C5" s="22"/>
      <c r="D5" s="24" t="s">
        <v>26</v>
      </c>
      <c r="E5" s="74" t="s">
        <v>105</v>
      </c>
      <c r="F5" s="54"/>
      <c r="G5" s="54"/>
      <c r="H5" s="54" t="s">
        <v>27</v>
      </c>
      <c r="I5" s="78"/>
      <c r="J5" s="54" t="s">
        <v>0</v>
      </c>
      <c r="K5" s="54"/>
      <c r="L5" s="54"/>
      <c r="M5" s="54"/>
      <c r="O5" s="27" t="s">
        <v>51</v>
      </c>
    </row>
    <row r="6" spans="2:15" ht="17" thickBot="1" x14ac:dyDescent="0.2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3"/>
      <c r="O6" s="27" t="s">
        <v>52</v>
      </c>
    </row>
    <row r="7" spans="2:15" ht="63" customHeight="1" thickBot="1" x14ac:dyDescent="0.25">
      <c r="B7" s="61" t="s">
        <v>106</v>
      </c>
      <c r="C7" s="62"/>
      <c r="D7" s="62"/>
      <c r="E7" s="62"/>
      <c r="F7" s="62"/>
      <c r="G7" s="62"/>
      <c r="H7" s="62"/>
      <c r="I7" s="62"/>
      <c r="J7" s="62"/>
      <c r="K7" s="62"/>
      <c r="L7" s="80" t="s">
        <v>2</v>
      </c>
      <c r="M7" s="81"/>
      <c r="O7" s="27" t="s">
        <v>53</v>
      </c>
    </row>
    <row r="8" spans="2:15" ht="20" customHeight="1" x14ac:dyDescent="0.2">
      <c r="O8" s="27" t="s">
        <v>54</v>
      </c>
    </row>
    <row r="9" spans="2:15" ht="20" customHeight="1" x14ac:dyDescent="0.2">
      <c r="B9" s="79" t="s">
        <v>1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O9" s="27" t="s">
        <v>55</v>
      </c>
    </row>
    <row r="10" spans="2:15" x14ac:dyDescent="0.2">
      <c r="B10" s="79" t="s">
        <v>10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O10" s="27" t="s">
        <v>56</v>
      </c>
    </row>
    <row r="11" spans="2:15" ht="17" thickBot="1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27" t="s">
        <v>57</v>
      </c>
    </row>
    <row r="12" spans="2:15" ht="26" customHeight="1" thickBot="1" x14ac:dyDescent="0.25">
      <c r="B12" s="65" t="s">
        <v>3</v>
      </c>
      <c r="C12" s="84"/>
      <c r="D12" s="69" t="s">
        <v>4</v>
      </c>
      <c r="E12" s="69" t="s">
        <v>107</v>
      </c>
      <c r="F12" s="69"/>
      <c r="G12" s="69" t="s">
        <v>5</v>
      </c>
      <c r="H12" s="69"/>
      <c r="I12" s="69" t="s">
        <v>103</v>
      </c>
      <c r="J12" s="69" t="s">
        <v>7</v>
      </c>
      <c r="K12" s="69" t="s">
        <v>8</v>
      </c>
      <c r="L12" s="83" t="s">
        <v>9</v>
      </c>
      <c r="M12" s="56"/>
      <c r="O12" s="27" t="s">
        <v>58</v>
      </c>
    </row>
    <row r="13" spans="2:15" ht="18" x14ac:dyDescent="0.2">
      <c r="B13" s="85"/>
      <c r="C13" s="86"/>
      <c r="D13" s="71"/>
      <c r="E13" s="71"/>
      <c r="F13" s="71"/>
      <c r="G13" s="71"/>
      <c r="H13" s="71"/>
      <c r="I13" s="71"/>
      <c r="J13" s="71"/>
      <c r="K13" s="71"/>
      <c r="L13" s="25" t="s">
        <v>19</v>
      </c>
      <c r="M13" s="45" t="s">
        <v>20</v>
      </c>
      <c r="O13" s="27" t="s">
        <v>59</v>
      </c>
    </row>
    <row r="14" spans="2:15" ht="16" customHeight="1" x14ac:dyDescent="0.2">
      <c r="B14" s="95"/>
      <c r="C14" s="96"/>
      <c r="D14" s="32"/>
      <c r="E14" s="88"/>
      <c r="F14" s="88"/>
      <c r="G14" s="33" t="s">
        <v>11</v>
      </c>
      <c r="H14" s="34"/>
      <c r="I14" s="35"/>
      <c r="J14" s="34"/>
      <c r="K14" s="32"/>
      <c r="L14" s="32"/>
      <c r="M14" s="46" t="b">
        <f>IF(AND(L14&gt;=1,L14&lt;20),1,IF(AND(L14&gt;=20,L14&lt;35),2,IF(AND(L14&gt;=35,L14&lt;45),3,IF(AND(L14&gt;=45,L14&lt;55),4,IF(AND(L14&gt;=55,L14&lt;65),5,IF(AND(L14&gt;=65,L14&lt;75),6,IF(AND(L14&gt;=75,L14&lt;85),7,IF(AND(L14&gt;=85,L14&lt;95),8,IF(AND(L14&gt;=95,L14&lt;105),9,IF(AND(L14&gt;=105,L14&lt;115),10,IF(AND(L14&gt;=115,L14&lt;125),11,IF(AND(L14&gt;=125,L14&lt;135),12,IF(AND(L14&gt;=135,L14&lt;145),13,IF(AND(L14&gt;=145,L14&lt;155),14))))))))))))))</f>
        <v>0</v>
      </c>
      <c r="O14" s="27" t="s">
        <v>60</v>
      </c>
    </row>
    <row r="15" spans="2:15" ht="16" customHeight="1" x14ac:dyDescent="0.2">
      <c r="B15" s="57"/>
      <c r="C15" s="87"/>
      <c r="D15" s="13"/>
      <c r="E15" s="89"/>
      <c r="F15" s="89"/>
      <c r="G15" s="36" t="s">
        <v>12</v>
      </c>
      <c r="H15" s="17"/>
      <c r="I15" s="15"/>
      <c r="J15" s="17"/>
      <c r="K15" s="13"/>
      <c r="L15" s="13"/>
      <c r="M15" s="47" t="b">
        <f t="shared" ref="M15:M21" si="0">IF(AND(L15&gt;=1,L15&lt;20),1,IF(AND(L15&gt;=20,L15&lt;35),2,IF(AND(L15&gt;=35,L15&lt;45),3,IF(AND(L15&gt;=45,L15&lt;55),4,IF(AND(L15&gt;=55,L15&lt;65),5,IF(AND(L15&gt;=65,L15&lt;75),6,IF(AND(L15&gt;=75,L15&lt;85),7,IF(AND(L15&gt;=85,L15&lt;95),8,IF(AND(L15&gt;=95,L15&lt;105),9,IF(AND(L15&gt;=105,L15&lt;115),10,IF(AND(L15&gt;=115,L15&lt;125),11,IF(AND(L15&gt;=125,L15&lt;135),12,IF(AND(L15&gt;=135,L15&lt;145),13,IF(AND(L15&gt;=145,L15&lt;155),14))))))))))))))</f>
        <v>0</v>
      </c>
      <c r="O15" s="27" t="s">
        <v>61</v>
      </c>
    </row>
    <row r="16" spans="2:15" ht="18" x14ac:dyDescent="0.2">
      <c r="B16" s="57"/>
      <c r="C16" s="87"/>
      <c r="D16" s="37"/>
      <c r="E16" s="89"/>
      <c r="F16" s="89"/>
      <c r="G16" s="36" t="s">
        <v>13</v>
      </c>
      <c r="H16" s="17"/>
      <c r="I16" s="15"/>
      <c r="J16" s="17"/>
      <c r="K16" s="13"/>
      <c r="L16" s="13"/>
      <c r="M16" s="47" t="b">
        <f t="shared" si="0"/>
        <v>0</v>
      </c>
    </row>
    <row r="17" spans="2:15" ht="17.25" customHeight="1" x14ac:dyDescent="0.2">
      <c r="B17" s="90"/>
      <c r="C17" s="91"/>
      <c r="E17" s="89"/>
      <c r="F17" s="89"/>
      <c r="G17" s="36" t="s">
        <v>14</v>
      </c>
      <c r="H17" s="17"/>
      <c r="I17" s="15"/>
      <c r="J17" s="17"/>
      <c r="K17" s="38"/>
      <c r="L17" s="13"/>
      <c r="M17" s="47" t="b">
        <f t="shared" si="0"/>
        <v>0</v>
      </c>
      <c r="O17" s="28" t="s">
        <v>62</v>
      </c>
    </row>
    <row r="18" spans="2:15" ht="16" customHeight="1" x14ac:dyDescent="0.2">
      <c r="B18" s="90"/>
      <c r="C18" s="91"/>
      <c r="D18" s="37"/>
      <c r="E18" s="89"/>
      <c r="F18" s="89"/>
      <c r="G18" s="36" t="s">
        <v>15</v>
      </c>
      <c r="H18" s="17"/>
      <c r="I18" s="15"/>
      <c r="J18" s="17"/>
      <c r="K18" s="38"/>
      <c r="L18" s="13"/>
      <c r="M18" s="47" t="b">
        <f t="shared" si="0"/>
        <v>0</v>
      </c>
      <c r="O18" s="28" t="s">
        <v>63</v>
      </c>
    </row>
    <row r="19" spans="2:15" ht="18" customHeight="1" x14ac:dyDescent="0.2">
      <c r="B19" s="90"/>
      <c r="C19" s="91"/>
      <c r="D19" s="37"/>
      <c r="E19" s="89"/>
      <c r="F19" s="89"/>
      <c r="G19" s="36" t="s">
        <v>16</v>
      </c>
      <c r="H19" s="17"/>
      <c r="I19" s="15"/>
      <c r="J19" s="17"/>
      <c r="K19" s="38"/>
      <c r="L19" s="13"/>
      <c r="M19" s="47" t="b">
        <f t="shared" si="0"/>
        <v>0</v>
      </c>
      <c r="O19" s="28" t="s">
        <v>64</v>
      </c>
    </row>
    <row r="20" spans="2:15" ht="18" customHeight="1" x14ac:dyDescent="0.2">
      <c r="B20" s="90"/>
      <c r="C20" s="91"/>
      <c r="D20" s="37"/>
      <c r="E20" s="89"/>
      <c r="F20" s="89"/>
      <c r="G20" s="36" t="s">
        <v>16</v>
      </c>
      <c r="H20" s="17"/>
      <c r="I20" s="15"/>
      <c r="J20" s="17"/>
      <c r="K20" s="38"/>
      <c r="L20" s="13"/>
      <c r="M20" s="47" t="b">
        <f t="shared" si="0"/>
        <v>0</v>
      </c>
      <c r="O20" s="28" t="s">
        <v>65</v>
      </c>
    </row>
    <row r="21" spans="2:15" ht="18" customHeight="1" thickBot="1" x14ac:dyDescent="0.25">
      <c r="B21" s="92"/>
      <c r="C21" s="93"/>
      <c r="D21" s="39"/>
      <c r="E21" s="94"/>
      <c r="F21" s="94"/>
      <c r="G21" s="41" t="s">
        <v>16</v>
      </c>
      <c r="H21" s="17"/>
      <c r="I21" s="43"/>
      <c r="J21" s="17"/>
      <c r="K21" s="44"/>
      <c r="L21" s="40"/>
      <c r="M21" s="48" t="b">
        <f t="shared" si="0"/>
        <v>0</v>
      </c>
      <c r="O21" s="28" t="s">
        <v>66</v>
      </c>
    </row>
    <row r="22" spans="2:15" ht="26" customHeight="1" thickBot="1" x14ac:dyDescent="0.25">
      <c r="B22" s="65" t="s">
        <v>3</v>
      </c>
      <c r="C22" s="84"/>
      <c r="D22" s="69" t="s">
        <v>4</v>
      </c>
      <c r="E22" s="69" t="s">
        <v>107</v>
      </c>
      <c r="F22" s="69"/>
      <c r="G22" s="69" t="s">
        <v>5</v>
      </c>
      <c r="H22" s="69"/>
      <c r="I22" s="69" t="s">
        <v>103</v>
      </c>
      <c r="J22" s="69" t="s">
        <v>7</v>
      </c>
      <c r="K22" s="69" t="s">
        <v>8</v>
      </c>
      <c r="L22" s="97" t="s">
        <v>9</v>
      </c>
      <c r="M22" s="98"/>
      <c r="O22" s="28" t="s">
        <v>67</v>
      </c>
    </row>
    <row r="23" spans="2:15" ht="24" customHeight="1" x14ac:dyDescent="0.2">
      <c r="B23" s="85"/>
      <c r="C23" s="86"/>
      <c r="D23" s="71"/>
      <c r="E23" s="71"/>
      <c r="F23" s="71"/>
      <c r="G23" s="71"/>
      <c r="H23" s="71"/>
      <c r="I23" s="71"/>
      <c r="J23" s="71"/>
      <c r="K23" s="71"/>
      <c r="L23" s="19" t="s">
        <v>19</v>
      </c>
      <c r="M23" s="31" t="s">
        <v>20</v>
      </c>
      <c r="O23" s="28" t="s">
        <v>34</v>
      </c>
    </row>
    <row r="24" spans="2:15" ht="18" customHeight="1" x14ac:dyDescent="0.2">
      <c r="B24" s="95"/>
      <c r="C24" s="96"/>
      <c r="D24" s="32"/>
      <c r="E24" s="88"/>
      <c r="F24" s="88"/>
      <c r="G24" s="33" t="s">
        <v>11</v>
      </c>
      <c r="H24" s="34"/>
      <c r="I24" s="35"/>
      <c r="J24" s="34"/>
      <c r="K24" s="32"/>
      <c r="L24" s="32"/>
      <c r="M24" s="46" t="b">
        <f>IF(AND(L24&gt;=1,L24&lt;20),1,IF(AND(L24&gt;=20,L24&lt;35),2,IF(AND(L24&gt;=35,L24&lt;45),3,IF(AND(L24&gt;=45,L24&lt;55),4,IF(AND(L24&gt;=55,L24&lt;65),5,IF(AND(L24&gt;=65,L24&lt;75),6,IF(AND(L24&gt;=75,L24&lt;85),7,IF(AND(L24&gt;=85,L24&lt;95),8,IF(AND(L24&gt;=95,L24&lt;105),9,IF(AND(L24&gt;=105,L24&lt;115),10,IF(AND(L24&gt;=115,L24&lt;125),11,IF(AND(L24&gt;=125,L24&lt;135),12,IF(AND(L24&gt;=135,L24&lt;145),13,IF(AND(L24&gt;=145,L24&lt;155),14))))))))))))))</f>
        <v>0</v>
      </c>
      <c r="O24" s="28" t="s">
        <v>68</v>
      </c>
    </row>
    <row r="25" spans="2:15" ht="18" customHeight="1" x14ac:dyDescent="0.2">
      <c r="B25" s="57"/>
      <c r="C25" s="87"/>
      <c r="D25" s="13"/>
      <c r="E25" s="89"/>
      <c r="F25" s="89"/>
      <c r="G25" s="36" t="s">
        <v>12</v>
      </c>
      <c r="H25" s="17"/>
      <c r="I25" s="15"/>
      <c r="J25" s="17"/>
      <c r="K25" s="13"/>
      <c r="L25" s="13"/>
      <c r="M25" s="47" t="b">
        <f t="shared" ref="M25:M31" si="1">IF(AND(L25&gt;=1,L25&lt;20),1,IF(AND(L25&gt;=20,L25&lt;35),2,IF(AND(L25&gt;=35,L25&lt;45),3,IF(AND(L25&gt;=45,L25&lt;55),4,IF(AND(L25&gt;=55,L25&lt;65),5,IF(AND(L25&gt;=65,L25&lt;75),6,IF(AND(L25&gt;=75,L25&lt;85),7,IF(AND(L25&gt;=85,L25&lt;95),8,IF(AND(L25&gt;=95,L25&lt;105),9,IF(AND(L25&gt;=105,L25&lt;115),10,IF(AND(L25&gt;=115,L25&lt;125),11,IF(AND(L25&gt;=125,L25&lt;135),12,IF(AND(L25&gt;=135,L25&lt;145),13,IF(AND(L25&gt;=145,L25&lt;155),14))))))))))))))</f>
        <v>0</v>
      </c>
      <c r="O25" s="28" t="s">
        <v>69</v>
      </c>
    </row>
    <row r="26" spans="2:15" ht="19" customHeight="1" x14ac:dyDescent="0.2">
      <c r="B26" s="57"/>
      <c r="C26" s="87"/>
      <c r="D26" s="13"/>
      <c r="E26" s="89"/>
      <c r="F26" s="89"/>
      <c r="G26" s="36" t="s">
        <v>13</v>
      </c>
      <c r="H26" s="17"/>
      <c r="I26" s="15"/>
      <c r="J26" s="17"/>
      <c r="K26" s="13"/>
      <c r="L26" s="13"/>
      <c r="M26" s="47" t="b">
        <f t="shared" si="1"/>
        <v>0</v>
      </c>
      <c r="O26" s="28" t="s">
        <v>70</v>
      </c>
    </row>
    <row r="27" spans="2:15" ht="18" customHeight="1" x14ac:dyDescent="0.2">
      <c r="B27" s="90"/>
      <c r="C27" s="91"/>
      <c r="D27" s="37"/>
      <c r="E27" s="89"/>
      <c r="F27" s="89"/>
      <c r="G27" s="36" t="s">
        <v>14</v>
      </c>
      <c r="H27" s="17"/>
      <c r="I27" s="15"/>
      <c r="J27" s="17"/>
      <c r="K27" s="38"/>
      <c r="L27" s="13"/>
      <c r="M27" s="47" t="b">
        <f t="shared" si="1"/>
        <v>0</v>
      </c>
      <c r="O27" s="28" t="s">
        <v>71</v>
      </c>
    </row>
    <row r="28" spans="2:15" ht="18" customHeight="1" x14ac:dyDescent="0.2">
      <c r="B28" s="90"/>
      <c r="C28" s="91"/>
      <c r="D28" s="37"/>
      <c r="E28" s="89"/>
      <c r="F28" s="89"/>
      <c r="G28" s="36" t="s">
        <v>15</v>
      </c>
      <c r="H28" s="17"/>
      <c r="I28" s="15"/>
      <c r="J28" s="17"/>
      <c r="K28" s="38"/>
      <c r="L28" s="13"/>
      <c r="M28" s="47" t="b">
        <f t="shared" si="1"/>
        <v>0</v>
      </c>
      <c r="O28" s="28" t="s">
        <v>72</v>
      </c>
    </row>
    <row r="29" spans="2:15" ht="17" customHeight="1" x14ac:dyDescent="0.2">
      <c r="B29" s="90"/>
      <c r="C29" s="91"/>
      <c r="D29" s="37"/>
      <c r="E29" s="89"/>
      <c r="F29" s="89"/>
      <c r="G29" s="36" t="s">
        <v>16</v>
      </c>
      <c r="H29" s="17"/>
      <c r="I29" s="15"/>
      <c r="J29" s="17"/>
      <c r="K29" s="38"/>
      <c r="L29" s="13"/>
      <c r="M29" s="47" t="b">
        <f t="shared" si="1"/>
        <v>0</v>
      </c>
      <c r="O29" s="28" t="s">
        <v>73</v>
      </c>
    </row>
    <row r="30" spans="2:15" ht="17" customHeight="1" x14ac:dyDescent="0.2">
      <c r="B30" s="90"/>
      <c r="C30" s="91"/>
      <c r="D30" s="37"/>
      <c r="E30" s="89"/>
      <c r="F30" s="89"/>
      <c r="G30" s="36" t="s">
        <v>16</v>
      </c>
      <c r="H30" s="17"/>
      <c r="I30" s="15"/>
      <c r="J30" s="17"/>
      <c r="K30" s="38"/>
      <c r="L30" s="13"/>
      <c r="M30" s="47" t="b">
        <f t="shared" si="1"/>
        <v>0</v>
      </c>
      <c r="O30" s="28" t="s">
        <v>74</v>
      </c>
    </row>
    <row r="31" spans="2:15" ht="18" customHeight="1" thickBot="1" x14ac:dyDescent="0.25">
      <c r="B31" s="92"/>
      <c r="C31" s="93"/>
      <c r="D31" s="39"/>
      <c r="E31" s="94"/>
      <c r="F31" s="94"/>
      <c r="G31" s="41" t="s">
        <v>16</v>
      </c>
      <c r="H31" s="17"/>
      <c r="I31" s="43"/>
      <c r="J31" s="17"/>
      <c r="K31" s="44"/>
      <c r="L31" s="40"/>
      <c r="M31" s="48" t="b">
        <f t="shared" si="1"/>
        <v>0</v>
      </c>
    </row>
    <row r="32" spans="2:15" ht="26" customHeight="1" thickBot="1" x14ac:dyDescent="0.25">
      <c r="B32" s="65" t="s">
        <v>3</v>
      </c>
      <c r="C32" s="84"/>
      <c r="D32" s="69" t="s">
        <v>4</v>
      </c>
      <c r="E32" s="69" t="s">
        <v>107</v>
      </c>
      <c r="F32" s="69"/>
      <c r="G32" s="69" t="s">
        <v>5</v>
      </c>
      <c r="H32" s="69"/>
      <c r="I32" s="69" t="s">
        <v>103</v>
      </c>
      <c r="J32" s="69" t="s">
        <v>7</v>
      </c>
      <c r="K32" s="69" t="s">
        <v>8</v>
      </c>
      <c r="L32" s="97" t="s">
        <v>9</v>
      </c>
      <c r="M32" s="98"/>
      <c r="O32" s="29" t="s">
        <v>28</v>
      </c>
    </row>
    <row r="33" spans="2:15" ht="21" customHeight="1" x14ac:dyDescent="0.2">
      <c r="B33" s="85"/>
      <c r="C33" s="86"/>
      <c r="D33" s="71"/>
      <c r="E33" s="71"/>
      <c r="F33" s="71"/>
      <c r="G33" s="71"/>
      <c r="H33" s="71"/>
      <c r="I33" s="71"/>
      <c r="J33" s="71"/>
      <c r="K33" s="71"/>
      <c r="L33" s="19" t="s">
        <v>19</v>
      </c>
      <c r="M33" s="31" t="s">
        <v>20</v>
      </c>
      <c r="O33" s="29" t="s">
        <v>75</v>
      </c>
    </row>
    <row r="34" spans="2:15" ht="17" customHeight="1" x14ac:dyDescent="0.2">
      <c r="B34" s="95"/>
      <c r="C34" s="96"/>
      <c r="D34" s="32"/>
      <c r="E34" s="88"/>
      <c r="F34" s="88"/>
      <c r="G34" s="33" t="s">
        <v>11</v>
      </c>
      <c r="H34" s="34"/>
      <c r="I34" s="35"/>
      <c r="J34" s="34"/>
      <c r="K34" s="32"/>
      <c r="L34" s="32"/>
      <c r="M34" s="46" t="b">
        <f>IF(AND(L34&gt;=1,L34&lt;20),1,IF(AND(L34&gt;=20,L34&lt;35),2,IF(AND(L34&gt;=35,L34&lt;45),3,IF(AND(L34&gt;=45,L34&lt;55),4,IF(AND(L34&gt;=55,L34&lt;65),5,IF(AND(L34&gt;=65,L34&lt;75),6,IF(AND(L34&gt;=75,L34&lt;85),7,IF(AND(L34&gt;=85,L34&lt;95),8,IF(AND(L34&gt;=95,L34&lt;105),9,IF(AND(L34&gt;=105,L34&lt;115),10,IF(AND(L34&gt;=115,L34&lt;125),11,IF(AND(L34&gt;=125,L34&lt;135),12,IF(AND(L34&gt;=135,L34&lt;145),13,IF(AND(L34&gt;=145,L34&lt;155),14))))))))))))))</f>
        <v>0</v>
      </c>
      <c r="O34" s="29" t="s">
        <v>76</v>
      </c>
    </row>
    <row r="35" spans="2:15" ht="17" customHeight="1" x14ac:dyDescent="0.2">
      <c r="B35" s="57"/>
      <c r="C35" s="87"/>
      <c r="D35" s="13"/>
      <c r="E35" s="89"/>
      <c r="F35" s="89"/>
      <c r="G35" s="36" t="s">
        <v>12</v>
      </c>
      <c r="H35" s="17"/>
      <c r="I35" s="15"/>
      <c r="J35" s="17"/>
      <c r="K35" s="13"/>
      <c r="L35" s="13"/>
      <c r="M35" s="47" t="b">
        <f t="shared" ref="M35:M41" si="2">IF(AND(L35&gt;=1,L35&lt;20),1,IF(AND(L35&gt;=20,L35&lt;35),2,IF(AND(L35&gt;=35,L35&lt;45),3,IF(AND(L35&gt;=45,L35&lt;55),4,IF(AND(L35&gt;=55,L35&lt;65),5,IF(AND(L35&gt;=65,L35&lt;75),6,IF(AND(L35&gt;=75,L35&lt;85),7,IF(AND(L35&gt;=85,L35&lt;95),8,IF(AND(L35&gt;=95,L35&lt;105),9,IF(AND(L35&gt;=105,L35&lt;115),10,IF(AND(L35&gt;=115,L35&lt;125),11,IF(AND(L35&gt;=125,L35&lt;135),12,IF(AND(L35&gt;=135,L35&lt;145),13,IF(AND(L35&gt;=145,L35&lt;155),14))))))))))))))</f>
        <v>0</v>
      </c>
      <c r="O35" s="29" t="s">
        <v>29</v>
      </c>
    </row>
    <row r="36" spans="2:15" ht="18" customHeight="1" x14ac:dyDescent="0.2">
      <c r="B36" s="57"/>
      <c r="C36" s="87"/>
      <c r="D36" s="13"/>
      <c r="E36" s="89"/>
      <c r="F36" s="89"/>
      <c r="G36" s="36" t="s">
        <v>13</v>
      </c>
      <c r="H36" s="17"/>
      <c r="I36" s="15"/>
      <c r="J36" s="17"/>
      <c r="K36" s="13"/>
      <c r="L36" s="13"/>
      <c r="M36" s="47" t="b">
        <f t="shared" si="2"/>
        <v>0</v>
      </c>
      <c r="O36" s="29" t="s">
        <v>77</v>
      </c>
    </row>
    <row r="37" spans="2:15" ht="18" customHeight="1" x14ac:dyDescent="0.2">
      <c r="B37" s="90"/>
      <c r="C37" s="91"/>
      <c r="D37" s="37"/>
      <c r="E37" s="89"/>
      <c r="F37" s="89"/>
      <c r="G37" s="36" t="s">
        <v>14</v>
      </c>
      <c r="H37" s="17"/>
      <c r="I37" s="15"/>
      <c r="J37" s="17"/>
      <c r="K37" s="38"/>
      <c r="L37" s="13"/>
      <c r="M37" s="47" t="b">
        <f t="shared" si="2"/>
        <v>0</v>
      </c>
      <c r="O37" s="29" t="s">
        <v>78</v>
      </c>
    </row>
    <row r="38" spans="2:15" ht="18" customHeight="1" x14ac:dyDescent="0.2">
      <c r="B38" s="90"/>
      <c r="C38" s="91"/>
      <c r="D38" s="37"/>
      <c r="E38" s="89"/>
      <c r="F38" s="89"/>
      <c r="G38" s="36" t="s">
        <v>15</v>
      </c>
      <c r="H38" s="17"/>
      <c r="I38" s="15"/>
      <c r="J38" s="17"/>
      <c r="K38" s="38"/>
      <c r="L38" s="13"/>
      <c r="M38" s="47" t="b">
        <f t="shared" si="2"/>
        <v>0</v>
      </c>
      <c r="O38" s="29" t="s">
        <v>79</v>
      </c>
    </row>
    <row r="39" spans="2:15" ht="17" customHeight="1" x14ac:dyDescent="0.2">
      <c r="B39" s="90"/>
      <c r="C39" s="91"/>
      <c r="D39" s="37"/>
      <c r="E39" s="89"/>
      <c r="F39" s="89"/>
      <c r="G39" s="36" t="s">
        <v>16</v>
      </c>
      <c r="H39" s="17"/>
      <c r="I39" s="15"/>
      <c r="J39" s="17"/>
      <c r="K39" s="38"/>
      <c r="L39" s="13"/>
      <c r="M39" s="47" t="b">
        <f t="shared" si="2"/>
        <v>0</v>
      </c>
      <c r="O39" s="29" t="s">
        <v>30</v>
      </c>
    </row>
    <row r="40" spans="2:15" ht="17" customHeight="1" x14ac:dyDescent="0.2">
      <c r="B40" s="90"/>
      <c r="C40" s="91"/>
      <c r="D40" s="37"/>
      <c r="E40" s="89"/>
      <c r="F40" s="89"/>
      <c r="G40" s="36" t="s">
        <v>16</v>
      </c>
      <c r="H40" s="17"/>
      <c r="I40" s="15"/>
      <c r="J40" s="17"/>
      <c r="K40" s="38"/>
      <c r="L40" s="13"/>
      <c r="M40" s="47" t="b">
        <f t="shared" si="2"/>
        <v>0</v>
      </c>
      <c r="O40" s="29" t="s">
        <v>38</v>
      </c>
    </row>
    <row r="41" spans="2:15" ht="18" customHeight="1" thickBot="1" x14ac:dyDescent="0.25">
      <c r="B41" s="92"/>
      <c r="C41" s="93"/>
      <c r="D41" s="39"/>
      <c r="E41" s="94"/>
      <c r="F41" s="94"/>
      <c r="G41" s="41" t="s">
        <v>16</v>
      </c>
      <c r="H41" s="17"/>
      <c r="I41" s="43"/>
      <c r="J41" s="17"/>
      <c r="K41" s="44"/>
      <c r="L41" s="40"/>
      <c r="M41" s="48" t="b">
        <f t="shared" si="2"/>
        <v>0</v>
      </c>
      <c r="O41" s="29" t="s">
        <v>80</v>
      </c>
    </row>
    <row r="42" spans="2:15" ht="29" customHeight="1" thickBot="1" x14ac:dyDescent="0.25">
      <c r="B42" s="65" t="s">
        <v>3</v>
      </c>
      <c r="C42" s="84"/>
      <c r="D42" s="69" t="s">
        <v>4</v>
      </c>
      <c r="E42" s="69" t="s">
        <v>107</v>
      </c>
      <c r="F42" s="69"/>
      <c r="G42" s="69" t="s">
        <v>5</v>
      </c>
      <c r="H42" s="69"/>
      <c r="I42" s="69" t="s">
        <v>103</v>
      </c>
      <c r="J42" s="69" t="s">
        <v>7</v>
      </c>
      <c r="K42" s="69" t="s">
        <v>8</v>
      </c>
      <c r="L42" s="97" t="s">
        <v>9</v>
      </c>
      <c r="M42" s="98"/>
      <c r="O42" s="29" t="s">
        <v>81</v>
      </c>
    </row>
    <row r="43" spans="2:15" ht="18" customHeight="1" x14ac:dyDescent="0.2">
      <c r="B43" s="85"/>
      <c r="C43" s="86"/>
      <c r="D43" s="71"/>
      <c r="E43" s="71"/>
      <c r="F43" s="71"/>
      <c r="G43" s="71"/>
      <c r="H43" s="71"/>
      <c r="I43" s="71"/>
      <c r="J43" s="71"/>
      <c r="K43" s="71"/>
      <c r="L43" s="19" t="s">
        <v>19</v>
      </c>
      <c r="M43" s="31" t="s">
        <v>20</v>
      </c>
      <c r="O43" s="29" t="s">
        <v>82</v>
      </c>
    </row>
    <row r="44" spans="2:15" ht="17" customHeight="1" x14ac:dyDescent="0.2">
      <c r="B44" s="95"/>
      <c r="C44" s="96"/>
      <c r="D44" s="32"/>
      <c r="E44" s="88"/>
      <c r="F44" s="88"/>
      <c r="G44" s="33" t="s">
        <v>11</v>
      </c>
      <c r="H44" s="34"/>
      <c r="I44" s="35"/>
      <c r="J44" s="34"/>
      <c r="K44" s="32"/>
      <c r="L44" s="32"/>
      <c r="M44" s="46" t="b">
        <f>IF(AND(L44&gt;=1,L44&lt;20),1,IF(AND(L44&gt;=20,L44&lt;35),2,IF(AND(L44&gt;=35,L44&lt;45),3,IF(AND(L44&gt;=45,L44&lt;55),4,IF(AND(L44&gt;=55,L44&lt;65),5,IF(AND(L44&gt;=65,L44&lt;75),6,IF(AND(L44&gt;=75,L44&lt;85),7,IF(AND(L44&gt;=85,L44&lt;95),8,IF(AND(L44&gt;=95,L44&lt;105),9,IF(AND(L44&gt;=105,L44&lt;115),10,IF(AND(L44&gt;=115,L44&lt;125),11,IF(AND(L44&gt;=125,L44&lt;135),12,IF(AND(L44&gt;=135,L44&lt;145),13,IF(AND(L44&gt;=145,L44&lt;155),14))))))))))))))</f>
        <v>0</v>
      </c>
      <c r="O44" s="29" t="s">
        <v>83</v>
      </c>
    </row>
    <row r="45" spans="2:15" ht="17" customHeight="1" x14ac:dyDescent="0.2">
      <c r="B45" s="57"/>
      <c r="C45" s="87"/>
      <c r="D45" s="13"/>
      <c r="E45" s="89"/>
      <c r="F45" s="89"/>
      <c r="G45" s="36" t="s">
        <v>12</v>
      </c>
      <c r="H45" s="17"/>
      <c r="I45" s="15"/>
      <c r="J45" s="17"/>
      <c r="K45" s="13"/>
      <c r="L45" s="13"/>
      <c r="M45" s="47" t="b">
        <f t="shared" ref="M45:M51" si="3">IF(AND(L45&gt;=1,L45&lt;20),1,IF(AND(L45&gt;=20,L45&lt;35),2,IF(AND(L45&gt;=35,L45&lt;45),3,IF(AND(L45&gt;=45,L45&lt;55),4,IF(AND(L45&gt;=55,L45&lt;65),5,IF(AND(L45&gt;=65,L45&lt;75),6,IF(AND(L45&gt;=75,L45&lt;85),7,IF(AND(L45&gt;=85,L45&lt;95),8,IF(AND(L45&gt;=95,L45&lt;105),9,IF(AND(L45&gt;=105,L45&lt;115),10,IF(AND(L45&gt;=115,L45&lt;125),11,IF(AND(L45&gt;=125,L45&lt;135),12,IF(AND(L45&gt;=135,L45&lt;145),13,IF(AND(L45&gt;=145,L45&lt;155),14))))))))))))))</f>
        <v>0</v>
      </c>
      <c r="O45" s="29" t="s">
        <v>84</v>
      </c>
    </row>
    <row r="46" spans="2:15" ht="18" customHeight="1" x14ac:dyDescent="0.2">
      <c r="B46" s="57"/>
      <c r="C46" s="87"/>
      <c r="D46" s="13"/>
      <c r="E46" s="89"/>
      <c r="F46" s="89"/>
      <c r="G46" s="36" t="s">
        <v>13</v>
      </c>
      <c r="H46" s="17"/>
      <c r="I46" s="15"/>
      <c r="J46" s="17"/>
      <c r="K46" s="13"/>
      <c r="L46" s="13"/>
      <c r="M46" s="47" t="b">
        <f t="shared" si="3"/>
        <v>0</v>
      </c>
      <c r="O46" s="29" t="s">
        <v>39</v>
      </c>
    </row>
    <row r="47" spans="2:15" ht="18" customHeight="1" x14ac:dyDescent="0.2">
      <c r="B47" s="90"/>
      <c r="C47" s="91"/>
      <c r="D47" s="37"/>
      <c r="E47" s="89"/>
      <c r="F47" s="89"/>
      <c r="G47" s="36" t="s">
        <v>14</v>
      </c>
      <c r="H47" s="17"/>
      <c r="I47" s="15"/>
      <c r="J47" s="17"/>
      <c r="K47" s="38"/>
      <c r="L47" s="13"/>
      <c r="M47" s="47" t="b">
        <f t="shared" si="3"/>
        <v>0</v>
      </c>
      <c r="O47" s="29" t="s">
        <v>40</v>
      </c>
    </row>
    <row r="48" spans="2:15" ht="18" customHeight="1" x14ac:dyDescent="0.2">
      <c r="B48" s="90"/>
      <c r="C48" s="91"/>
      <c r="D48" s="37"/>
      <c r="E48" s="89"/>
      <c r="F48" s="89"/>
      <c r="G48" s="36" t="s">
        <v>15</v>
      </c>
      <c r="H48" s="17"/>
      <c r="I48" s="15"/>
      <c r="J48" s="17"/>
      <c r="K48" s="38"/>
      <c r="L48" s="13"/>
      <c r="M48" s="47" t="b">
        <f t="shared" si="3"/>
        <v>0</v>
      </c>
      <c r="O48" s="29" t="s">
        <v>85</v>
      </c>
    </row>
    <row r="49" spans="2:15" ht="17" customHeight="1" x14ac:dyDescent="0.2">
      <c r="B49" s="90"/>
      <c r="C49" s="91"/>
      <c r="D49" s="37"/>
      <c r="E49" s="89"/>
      <c r="F49" s="89"/>
      <c r="G49" s="36" t="s">
        <v>16</v>
      </c>
      <c r="H49" s="17"/>
      <c r="I49" s="15"/>
      <c r="J49" s="17"/>
      <c r="K49" s="38"/>
      <c r="L49" s="13"/>
      <c r="M49" s="47" t="b">
        <f t="shared" si="3"/>
        <v>0</v>
      </c>
      <c r="O49" s="29" t="s">
        <v>86</v>
      </c>
    </row>
    <row r="50" spans="2:15" ht="17" customHeight="1" x14ac:dyDescent="0.2">
      <c r="B50" s="90"/>
      <c r="C50" s="91"/>
      <c r="D50" s="37"/>
      <c r="E50" s="89"/>
      <c r="F50" s="89"/>
      <c r="G50" s="36" t="s">
        <v>16</v>
      </c>
      <c r="H50" s="17"/>
      <c r="I50" s="15"/>
      <c r="J50" s="17"/>
      <c r="K50" s="38"/>
      <c r="L50" s="13"/>
      <c r="M50" s="47" t="b">
        <f t="shared" si="3"/>
        <v>0</v>
      </c>
      <c r="O50" s="29" t="s">
        <v>44</v>
      </c>
    </row>
    <row r="51" spans="2:15" ht="18" customHeight="1" thickBot="1" x14ac:dyDescent="0.25">
      <c r="B51" s="92"/>
      <c r="C51" s="93"/>
      <c r="D51" s="39"/>
      <c r="E51" s="94"/>
      <c r="F51" s="94"/>
      <c r="G51" s="41" t="s">
        <v>16</v>
      </c>
      <c r="H51" s="17"/>
      <c r="I51" s="43"/>
      <c r="J51" s="17"/>
      <c r="K51" s="44"/>
      <c r="L51" s="40"/>
      <c r="M51" s="48" t="b">
        <f t="shared" si="3"/>
        <v>0</v>
      </c>
      <c r="O51" s="29" t="s">
        <v>87</v>
      </c>
    </row>
    <row r="52" spans="2:15" ht="29" customHeight="1" thickBot="1" x14ac:dyDescent="0.25">
      <c r="B52" s="65" t="s">
        <v>3</v>
      </c>
      <c r="C52" s="84"/>
      <c r="D52" s="69" t="s">
        <v>4</v>
      </c>
      <c r="E52" s="69" t="s">
        <v>107</v>
      </c>
      <c r="F52" s="69"/>
      <c r="G52" s="69" t="s">
        <v>5</v>
      </c>
      <c r="H52" s="69"/>
      <c r="I52" s="69" t="s">
        <v>103</v>
      </c>
      <c r="J52" s="69" t="s">
        <v>7</v>
      </c>
      <c r="K52" s="69" t="s">
        <v>8</v>
      </c>
      <c r="L52" s="97" t="s">
        <v>9</v>
      </c>
      <c r="M52" s="98"/>
      <c r="O52" s="29" t="s">
        <v>88</v>
      </c>
    </row>
    <row r="53" spans="2:15" ht="18" customHeight="1" x14ac:dyDescent="0.2">
      <c r="B53" s="85"/>
      <c r="C53" s="86"/>
      <c r="D53" s="71"/>
      <c r="E53" s="71"/>
      <c r="F53" s="71"/>
      <c r="G53" s="71"/>
      <c r="H53" s="71"/>
      <c r="I53" s="71"/>
      <c r="J53" s="71"/>
      <c r="K53" s="71"/>
      <c r="L53" s="19" t="s">
        <v>19</v>
      </c>
      <c r="M53" s="31" t="s">
        <v>20</v>
      </c>
    </row>
    <row r="54" spans="2:15" ht="17" customHeight="1" x14ac:dyDescent="0.2">
      <c r="B54" s="95"/>
      <c r="C54" s="96"/>
      <c r="D54" s="32"/>
      <c r="E54" s="88"/>
      <c r="F54" s="88"/>
      <c r="G54" s="33" t="s">
        <v>11</v>
      </c>
      <c r="H54" s="34"/>
      <c r="I54" s="35"/>
      <c r="J54" s="34"/>
      <c r="K54" s="32"/>
      <c r="L54" s="32"/>
      <c r="M54" s="46" t="b">
        <f>IF(AND(L54&gt;=1,L54&lt;20),1,IF(AND(L54&gt;=20,L54&lt;35),2,IF(AND(L54&gt;=35,L54&lt;45),3,IF(AND(L54&gt;=45,L54&lt;55),4,IF(AND(L54&gt;=55,L54&lt;65),5,IF(AND(L54&gt;=65,L54&lt;75),6,IF(AND(L54&gt;=75,L54&lt;85),7,IF(AND(L54&gt;=85,L54&lt;95),8,IF(AND(L54&gt;=95,L54&lt;105),9,IF(AND(L54&gt;=105,L54&lt;115),10,IF(AND(L54&gt;=115,L54&lt;125),11,IF(AND(L54&gt;=125,L54&lt;135),12,IF(AND(L54&gt;=135,L54&lt;145),13,IF(AND(L54&gt;=145,L54&lt;155),14))))))))))))))</f>
        <v>0</v>
      </c>
      <c r="O54" s="30" t="s">
        <v>89</v>
      </c>
    </row>
    <row r="55" spans="2:15" ht="17" customHeight="1" x14ac:dyDescent="0.2">
      <c r="B55" s="57"/>
      <c r="C55" s="87"/>
      <c r="D55" s="13"/>
      <c r="E55" s="89"/>
      <c r="F55" s="89"/>
      <c r="G55" s="36" t="s">
        <v>12</v>
      </c>
      <c r="H55" s="17"/>
      <c r="I55" s="15"/>
      <c r="J55" s="17"/>
      <c r="K55" s="13"/>
      <c r="L55" s="13"/>
      <c r="M55" s="47" t="b">
        <f t="shared" ref="M55:M61" si="4">IF(AND(L55&gt;=1,L55&lt;20),1,IF(AND(L55&gt;=20,L55&lt;35),2,IF(AND(L55&gt;=35,L55&lt;45),3,IF(AND(L55&gt;=45,L55&lt;55),4,IF(AND(L55&gt;=55,L55&lt;65),5,IF(AND(L55&gt;=65,L55&lt;75),6,IF(AND(L55&gt;=75,L55&lt;85),7,IF(AND(L55&gt;=85,L55&lt;95),8,IF(AND(L55&gt;=95,L55&lt;105),9,IF(AND(L55&gt;=105,L55&lt;115),10,IF(AND(L55&gt;=115,L55&lt;125),11,IF(AND(L55&gt;=125,L55&lt;135),12,IF(AND(L55&gt;=135,L55&lt;145),13,IF(AND(L55&gt;=145,L55&lt;155),14))))))))))))))</f>
        <v>0</v>
      </c>
      <c r="O55" s="30" t="s">
        <v>90</v>
      </c>
    </row>
    <row r="56" spans="2:15" ht="18" customHeight="1" x14ac:dyDescent="0.2">
      <c r="B56" s="57"/>
      <c r="C56" s="87"/>
      <c r="D56" s="13"/>
      <c r="E56" s="89"/>
      <c r="F56" s="89"/>
      <c r="G56" s="36" t="s">
        <v>13</v>
      </c>
      <c r="H56" s="17"/>
      <c r="I56" s="15"/>
      <c r="J56" s="17"/>
      <c r="K56" s="13"/>
      <c r="L56" s="13"/>
      <c r="M56" s="47" t="b">
        <f t="shared" si="4"/>
        <v>0</v>
      </c>
      <c r="O56" s="30" t="s">
        <v>91</v>
      </c>
    </row>
    <row r="57" spans="2:15" ht="18" x14ac:dyDescent="0.2">
      <c r="B57" s="90"/>
      <c r="C57" s="91"/>
      <c r="D57" s="37"/>
      <c r="E57" s="89"/>
      <c r="F57" s="89"/>
      <c r="G57" s="36" t="s">
        <v>14</v>
      </c>
      <c r="H57" s="17"/>
      <c r="I57" s="15"/>
      <c r="J57" s="17"/>
      <c r="K57" s="38"/>
      <c r="L57" s="13"/>
      <c r="M57" s="47" t="b">
        <f t="shared" si="4"/>
        <v>0</v>
      </c>
      <c r="O57" s="30" t="s">
        <v>104</v>
      </c>
    </row>
    <row r="58" spans="2:15" ht="18" x14ac:dyDescent="0.2">
      <c r="B58" s="90"/>
      <c r="C58" s="91"/>
      <c r="D58" s="37"/>
      <c r="E58" s="89"/>
      <c r="F58" s="89"/>
      <c r="G58" s="36" t="s">
        <v>15</v>
      </c>
      <c r="H58" s="17"/>
      <c r="I58" s="15"/>
      <c r="J58" s="17"/>
      <c r="K58" s="38"/>
      <c r="L58" s="13"/>
      <c r="M58" s="47" t="b">
        <f t="shared" si="4"/>
        <v>0</v>
      </c>
      <c r="O58" s="30" t="s">
        <v>92</v>
      </c>
    </row>
    <row r="59" spans="2:15" ht="18" x14ac:dyDescent="0.2">
      <c r="B59" s="90"/>
      <c r="C59" s="91"/>
      <c r="D59" s="37"/>
      <c r="E59" s="89"/>
      <c r="F59" s="89"/>
      <c r="G59" s="36" t="s">
        <v>16</v>
      </c>
      <c r="H59" s="17"/>
      <c r="I59" s="15"/>
      <c r="J59" s="17"/>
      <c r="K59" s="38"/>
      <c r="L59" s="13"/>
      <c r="M59" s="47" t="b">
        <f t="shared" si="4"/>
        <v>0</v>
      </c>
      <c r="O59" s="30" t="s">
        <v>93</v>
      </c>
    </row>
    <row r="60" spans="2:15" ht="18" x14ac:dyDescent="0.2">
      <c r="B60" s="90"/>
      <c r="C60" s="91"/>
      <c r="D60" s="37"/>
      <c r="E60" s="89"/>
      <c r="F60" s="89"/>
      <c r="G60" s="36" t="s">
        <v>16</v>
      </c>
      <c r="H60" s="17"/>
      <c r="I60" s="15"/>
      <c r="J60" s="17"/>
      <c r="K60" s="38"/>
      <c r="L60" s="13"/>
      <c r="M60" s="47" t="b">
        <f t="shared" si="4"/>
        <v>0</v>
      </c>
      <c r="O60" s="30" t="s">
        <v>32</v>
      </c>
    </row>
    <row r="61" spans="2:15" ht="19" thickBot="1" x14ac:dyDescent="0.25">
      <c r="B61" s="92"/>
      <c r="C61" s="93"/>
      <c r="D61" s="39"/>
      <c r="E61" s="94"/>
      <c r="F61" s="94"/>
      <c r="G61" s="41" t="s">
        <v>16</v>
      </c>
      <c r="H61" s="42"/>
      <c r="I61" s="43"/>
      <c r="J61" s="42"/>
      <c r="K61" s="44"/>
      <c r="L61" s="40"/>
      <c r="M61" s="48" t="b">
        <f t="shared" si="4"/>
        <v>0</v>
      </c>
      <c r="O61" s="30" t="s">
        <v>33</v>
      </c>
    </row>
    <row r="62" spans="2:15" x14ac:dyDescent="0.2">
      <c r="O62" s="30" t="s">
        <v>45</v>
      </c>
    </row>
    <row r="63" spans="2:15" x14ac:dyDescent="0.2">
      <c r="O63" s="30" t="s">
        <v>46</v>
      </c>
    </row>
    <row r="64" spans="2:15" x14ac:dyDescent="0.2">
      <c r="O64" s="30" t="s">
        <v>94</v>
      </c>
    </row>
    <row r="65" spans="15:15" x14ac:dyDescent="0.2">
      <c r="O65" s="30" t="s">
        <v>37</v>
      </c>
    </row>
    <row r="66" spans="15:15" x14ac:dyDescent="0.2">
      <c r="O66" s="30" t="s">
        <v>95</v>
      </c>
    </row>
    <row r="67" spans="15:15" x14ac:dyDescent="0.2">
      <c r="O67" s="30" t="s">
        <v>96</v>
      </c>
    </row>
    <row r="68" spans="15:15" x14ac:dyDescent="0.2">
      <c r="O68" s="30" t="s">
        <v>97</v>
      </c>
    </row>
    <row r="69" spans="15:15" x14ac:dyDescent="0.2">
      <c r="O69" s="30" t="s">
        <v>98</v>
      </c>
    </row>
    <row r="70" spans="15:15" x14ac:dyDescent="0.2">
      <c r="O70" s="30" t="s">
        <v>47</v>
      </c>
    </row>
    <row r="71" spans="15:15" x14ac:dyDescent="0.2">
      <c r="O71" s="30" t="s">
        <v>41</v>
      </c>
    </row>
    <row r="72" spans="15:15" x14ac:dyDescent="0.2">
      <c r="O72" s="30" t="s">
        <v>99</v>
      </c>
    </row>
    <row r="73" spans="15:15" x14ac:dyDescent="0.2">
      <c r="O73" s="30" t="s">
        <v>43</v>
      </c>
    </row>
    <row r="74" spans="15:15" x14ac:dyDescent="0.2">
      <c r="O74" s="30" t="s">
        <v>100</v>
      </c>
    </row>
  </sheetData>
  <dataConsolidate/>
  <mergeCells count="130">
    <mergeCell ref="B59:C59"/>
    <mergeCell ref="E59:F59"/>
    <mergeCell ref="B60:C60"/>
    <mergeCell ref="E60:F60"/>
    <mergeCell ref="B61:C61"/>
    <mergeCell ref="E61:F61"/>
    <mergeCell ref="E5:G5"/>
    <mergeCell ref="H5:I5"/>
    <mergeCell ref="B54:C54"/>
    <mergeCell ref="E54:F54"/>
    <mergeCell ref="B55:C55"/>
    <mergeCell ref="E55:F55"/>
    <mergeCell ref="B56:C56"/>
    <mergeCell ref="E56:F56"/>
    <mergeCell ref="B57:C57"/>
    <mergeCell ref="E57:F57"/>
    <mergeCell ref="B58:C58"/>
    <mergeCell ref="E58:F58"/>
    <mergeCell ref="B14:C14"/>
    <mergeCell ref="B15:C15"/>
    <mergeCell ref="B16:C16"/>
    <mergeCell ref="B17:C17"/>
    <mergeCell ref="B18:C18"/>
    <mergeCell ref="E14:F14"/>
    <mergeCell ref="E15:F15"/>
    <mergeCell ref="E16:F16"/>
    <mergeCell ref="E17:F17"/>
    <mergeCell ref="E18:F18"/>
    <mergeCell ref="E3:M3"/>
    <mergeCell ref="J5:M5"/>
    <mergeCell ref="B52:C53"/>
    <mergeCell ref="D52:D53"/>
    <mergeCell ref="E52:F53"/>
    <mergeCell ref="G52:H53"/>
    <mergeCell ref="I52:I53"/>
    <mergeCell ref="J52:J53"/>
    <mergeCell ref="K52:K53"/>
    <mergeCell ref="L52:M52"/>
    <mergeCell ref="E47:F47"/>
    <mergeCell ref="B47:C47"/>
    <mergeCell ref="E51:F51"/>
    <mergeCell ref="B51:C51"/>
    <mergeCell ref="I42:I43"/>
    <mergeCell ref="J42:J43"/>
    <mergeCell ref="K42:K43"/>
    <mergeCell ref="L42:M42"/>
    <mergeCell ref="B42:C43"/>
    <mergeCell ref="D42:D43"/>
    <mergeCell ref="E42:F43"/>
    <mergeCell ref="G42:H43"/>
    <mergeCell ref="B37:C37"/>
    <mergeCell ref="E37:F37"/>
    <mergeCell ref="B38:C38"/>
    <mergeCell ref="E38:F38"/>
    <mergeCell ref="B32:C33"/>
    <mergeCell ref="D32:D33"/>
    <mergeCell ref="E32:F33"/>
    <mergeCell ref="G32:H33"/>
    <mergeCell ref="B40:C40"/>
    <mergeCell ref="E40:F40"/>
    <mergeCell ref="B41:C41"/>
    <mergeCell ref="E41:F41"/>
    <mergeCell ref="B39:C39"/>
    <mergeCell ref="E39:F39"/>
    <mergeCell ref="B34:C34"/>
    <mergeCell ref="B35:C35"/>
    <mergeCell ref="B36:C36"/>
    <mergeCell ref="E34:F34"/>
    <mergeCell ref="E35:F35"/>
    <mergeCell ref="E36:F36"/>
    <mergeCell ref="I32:I33"/>
    <mergeCell ref="J32:J33"/>
    <mergeCell ref="K32:K33"/>
    <mergeCell ref="L32:M32"/>
    <mergeCell ref="I22:I23"/>
    <mergeCell ref="J22:J23"/>
    <mergeCell ref="K22:K23"/>
    <mergeCell ref="L22:M22"/>
    <mergeCell ref="B22:C23"/>
    <mergeCell ref="D22:D23"/>
    <mergeCell ref="E22:F23"/>
    <mergeCell ref="G22:H23"/>
    <mergeCell ref="B31:C31"/>
    <mergeCell ref="E31:F31"/>
    <mergeCell ref="B29:C29"/>
    <mergeCell ref="E29:F29"/>
    <mergeCell ref="B30:C30"/>
    <mergeCell ref="E30:F30"/>
    <mergeCell ref="B27:C27"/>
    <mergeCell ref="E27:F27"/>
    <mergeCell ref="B28:C28"/>
    <mergeCell ref="E28:F28"/>
    <mergeCell ref="B24:C24"/>
    <mergeCell ref="B25:C25"/>
    <mergeCell ref="B49:C49"/>
    <mergeCell ref="B50:C50"/>
    <mergeCell ref="E49:F49"/>
    <mergeCell ref="E50:F50"/>
    <mergeCell ref="B48:C48"/>
    <mergeCell ref="E48:F48"/>
    <mergeCell ref="B44:C44"/>
    <mergeCell ref="B46:C46"/>
    <mergeCell ref="E44:F44"/>
    <mergeCell ref="E46:F46"/>
    <mergeCell ref="B45:C45"/>
    <mergeCell ref="E45:F45"/>
    <mergeCell ref="B26:C26"/>
    <mergeCell ref="E24:F24"/>
    <mergeCell ref="E25:F25"/>
    <mergeCell ref="E26:F26"/>
    <mergeCell ref="B19:C19"/>
    <mergeCell ref="E19:F19"/>
    <mergeCell ref="B20:C20"/>
    <mergeCell ref="E20:F20"/>
    <mergeCell ref="B21:C21"/>
    <mergeCell ref="E21:F21"/>
    <mergeCell ref="B10:M10"/>
    <mergeCell ref="B7:K7"/>
    <mergeCell ref="L7:M7"/>
    <mergeCell ref="B1:M1"/>
    <mergeCell ref="B6:L6"/>
    <mergeCell ref="B9:M9"/>
    <mergeCell ref="L12:M12"/>
    <mergeCell ref="B12:C13"/>
    <mergeCell ref="D12:D13"/>
    <mergeCell ref="E12:F13"/>
    <mergeCell ref="G12:H13"/>
    <mergeCell ref="I12:I13"/>
    <mergeCell ref="J12:J13"/>
    <mergeCell ref="K12:K13"/>
  </mergeCells>
  <phoneticPr fontId="25" type="noConversion"/>
  <dataValidations count="7">
    <dataValidation allowBlank="1" showInputMessage="1" showErrorMessage="1" promptTitle="Calcul nombre accompagnants " prompt="Indiquer le nombre d'élèves dans la cellule EFFECTIF ELEVES pour connaitre le nombre d'accompagnants invités " sqref="M14:M21 M44:M51 M24:M31 M34:M41 M54:M61" xr:uid="{00000000-0002-0000-0100-000005000000}"/>
    <dataValidation type="list" allowBlank="1" showInputMessage="1" showErrorMessage="1" promptTitle="Choisir un spectcale " prompt="Choisir un spectacle parmi le menu déroulant " sqref="H34 H14 H44 H24 J44 J14 J24 J34 H54 J54" xr:uid="{5F8F96C8-F879-F343-8D8F-59A3523789B1}">
      <formula1>$O$1</formula1>
    </dataValidation>
    <dataValidation type="list" allowBlank="1" showInputMessage="1" showErrorMessage="1" promptTitle="Choisir un spectacle" prompt="Choisir un spectacle parmi le menu déroulant " sqref="H36 H16 H46 H26 J46 J16 J26 J36 H56 J56" xr:uid="{53164D2E-5498-E747-9762-7B6271453A53}">
      <formula1>$O$17:$O$30</formula1>
    </dataValidation>
    <dataValidation type="list" allowBlank="1" showInputMessage="1" showErrorMessage="1" promptTitle="Choisir un spectacle" prompt="Choisir un spectacle parmi le menu déroulant " sqref="H37 H17 H47 H27 J47 J17 J27 J37 H57 J57" xr:uid="{9F160405-930B-2E4C-8FDA-A354B5A271CF}">
      <formula1>$O$32:$O$52</formula1>
    </dataValidation>
    <dataValidation type="list" allowBlank="1" showInputMessage="1" showErrorMessage="1" promptTitle="Choisir un spectacle " prompt="Choisir un spectacle parmi le menu déroulant " sqref="H38 H18 H48 H28 J48 J18 J28 J38 H58 J58" xr:uid="{00000000-0002-0000-0100-000004000000}">
      <formula1>$O$54:$O$74</formula1>
    </dataValidation>
    <dataValidation type="list" allowBlank="1" showInputMessage="1" showErrorMessage="1" promptTitle="Choisir un spectacle" prompt="Choisir un spectacle parmi le menu déroulant " sqref="H15 H25 H35 H45 J45 J15 J25 J35 H55 J55" xr:uid="{D70C7608-F0AC-7D47-AA3E-27846F03557D}">
      <formula1>$O$3:$O$15</formula1>
    </dataValidation>
    <dataValidation type="list" allowBlank="1" showInputMessage="1" showErrorMessage="1" promptTitle="Choisir un spectacle " prompt="Choisir un spectacle parmi le menu déroulant " sqref="H19:H21 H29:H31 H39:H41 H49:H51 J49:J51 J19:J21 J29:J31 J39:J41 H59:H61 J59:J61" xr:uid="{484B2FC1-2124-EE40-9166-4A46A30985E5}">
      <formula1>$O$1:$O$74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9"/>
  <sheetViews>
    <sheetView workbookViewId="0">
      <selection activeCell="S32" sqref="S32"/>
    </sheetView>
  </sheetViews>
  <sheetFormatPr baseColWidth="10" defaultRowHeight="16" x14ac:dyDescent="0.2"/>
  <cols>
    <col min="1" max="1" width="15.1640625" customWidth="1"/>
    <col min="2" max="2" width="21.83203125" customWidth="1"/>
    <col min="14" max="14" width="6.6640625" customWidth="1"/>
  </cols>
  <sheetData>
    <row r="1" spans="1:19" ht="25" x14ac:dyDescent="0.2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3" spans="1:19" x14ac:dyDescent="0.2">
      <c r="A3" t="s">
        <v>21</v>
      </c>
      <c r="B3" t="str">
        <f>TEXT("Spectacles!D"&amp;ROW(A3)&amp;":$S"&amp;ROW(A3),USX11)</f>
        <v>Spectacles!D3:$S3</v>
      </c>
      <c r="C3">
        <f>Matinées!G13</f>
        <v>0</v>
      </c>
      <c r="D3" t="s">
        <v>28</v>
      </c>
      <c r="E3" t="s">
        <v>29</v>
      </c>
      <c r="F3" t="s">
        <v>30</v>
      </c>
      <c r="G3" t="s">
        <v>32</v>
      </c>
      <c r="H3" t="s">
        <v>33</v>
      </c>
      <c r="I3" t="s">
        <v>34</v>
      </c>
      <c r="J3" t="s">
        <v>35</v>
      </c>
      <c r="K3" t="s">
        <v>36</v>
      </c>
      <c r="L3" t="s">
        <v>37</v>
      </c>
      <c r="M3" t="s">
        <v>38</v>
      </c>
      <c r="N3" t="s">
        <v>39</v>
      </c>
      <c r="O3" t="s">
        <v>40</v>
      </c>
      <c r="P3" t="s">
        <v>41</v>
      </c>
      <c r="Q3" t="s">
        <v>42</v>
      </c>
      <c r="R3" t="s">
        <v>43</v>
      </c>
      <c r="S3" t="s">
        <v>44</v>
      </c>
    </row>
    <row r="4" spans="1:19" x14ac:dyDescent="0.2">
      <c r="A4" t="s">
        <v>22</v>
      </c>
      <c r="B4" t="str">
        <f>TEXT("Spectacles!D"&amp;ROW(A4)&amp;":$S"&amp;ROW(A4),USX12)</f>
        <v>Spectacles!D4:$S4</v>
      </c>
      <c r="C4">
        <f>Matinées!G14</f>
        <v>0</v>
      </c>
      <c r="D4" t="str">
        <f>IF($C3=D3,"",D3)</f>
        <v>Phèdre</v>
      </c>
      <c r="E4" t="str">
        <f>IF($C3=E3,"",E3)</f>
        <v>Arrête avec tes mensonges</v>
      </c>
      <c r="F4" t="str">
        <f t="shared" ref="F4:R4" si="0">IF($C3=F3,"",F3)</f>
        <v>Gus</v>
      </c>
      <c r="G4" t="str">
        <f t="shared" si="0"/>
        <v>Mummenschanz</v>
      </c>
      <c r="H4" t="str">
        <f t="shared" si="0"/>
        <v>Hänsel &amp; Gretel</v>
      </c>
      <c r="I4" t="str">
        <f t="shared" si="0"/>
        <v>Slava's Snowshow</v>
      </c>
      <c r="J4" t="str">
        <f t="shared" si="0"/>
        <v>Entre ciel et mer</v>
      </c>
      <c r="K4" t="str">
        <f t="shared" si="0"/>
        <v>Hotel Bellevue</v>
      </c>
      <c r="L4" t="str">
        <f t="shared" si="0"/>
        <v>Le Cabaret de monsieur Mouche</v>
      </c>
      <c r="M4" t="str">
        <f t="shared" si="0"/>
        <v>Après Barbe-bleue</v>
      </c>
      <c r="N4" t="str">
        <f t="shared" si="0"/>
        <v>Kiki</v>
      </c>
      <c r="O4" t="str">
        <f t="shared" si="0"/>
        <v>Le Meilleur des mondes</v>
      </c>
      <c r="P4" t="str">
        <f t="shared" si="0"/>
        <v>Pénélope</v>
      </c>
      <c r="Q4" t="str">
        <f t="shared" si="0"/>
        <v>TADAM !</v>
      </c>
      <c r="R4" t="str">
        <f t="shared" si="0"/>
        <v>Zazie dans le métro</v>
      </c>
      <c r="S4" t="s">
        <v>44</v>
      </c>
    </row>
    <row r="5" spans="1:19" x14ac:dyDescent="0.2">
      <c r="A5" t="s">
        <v>23</v>
      </c>
      <c r="B5" t="str">
        <f>TEXT("Spectacles!D"&amp;ROW(A5)&amp;":$S"&amp;ROW(A5),USX13)</f>
        <v>Spectacles!D5:$S5</v>
      </c>
      <c r="C5">
        <f>Matinées!G15</f>
        <v>0</v>
      </c>
      <c r="D5" t="str">
        <f>IF($C4=D4,"",D4)</f>
        <v>Phèdre</v>
      </c>
      <c r="E5" t="str">
        <f>IF($C4=E4,"",E4)</f>
        <v>Arrête avec tes mensonges</v>
      </c>
      <c r="F5" t="str">
        <f t="shared" ref="F5:R5" si="1">IF(OR($C3=F3,$C4=F3),"",F3)</f>
        <v>Gus</v>
      </c>
      <c r="G5" t="str">
        <f t="shared" si="1"/>
        <v>Mummenschanz</v>
      </c>
      <c r="H5" t="str">
        <f t="shared" si="1"/>
        <v>Hänsel &amp; Gretel</v>
      </c>
      <c r="I5" t="str">
        <f t="shared" si="1"/>
        <v>Slava's Snowshow</v>
      </c>
      <c r="J5" t="str">
        <f t="shared" si="1"/>
        <v>Entre ciel et mer</v>
      </c>
      <c r="K5" t="str">
        <f t="shared" si="1"/>
        <v>Hotel Bellevue</v>
      </c>
      <c r="L5" t="str">
        <f t="shared" si="1"/>
        <v>Le Cabaret de monsieur Mouche</v>
      </c>
      <c r="M5" t="str">
        <f t="shared" si="1"/>
        <v>Après Barbe-bleue</v>
      </c>
      <c r="N5" t="str">
        <f t="shared" si="1"/>
        <v>Kiki</v>
      </c>
      <c r="O5" t="str">
        <f t="shared" si="1"/>
        <v>Le Meilleur des mondes</v>
      </c>
      <c r="P5" t="str">
        <f t="shared" si="1"/>
        <v>Pénélope</v>
      </c>
      <c r="Q5" t="str">
        <f t="shared" si="1"/>
        <v>TADAM !</v>
      </c>
      <c r="R5" t="str">
        <f t="shared" si="1"/>
        <v>Zazie dans le métro</v>
      </c>
      <c r="S5" t="s">
        <v>44</v>
      </c>
    </row>
    <row r="7" spans="1:19" x14ac:dyDescent="0.2">
      <c r="A7" t="s">
        <v>21</v>
      </c>
      <c r="B7" t="str">
        <f>TEXT("Spectacles!D"&amp;ROW(A7)&amp;":$S"&amp;ROW(A7),USX15)</f>
        <v>Spectacles!D7:$S7</v>
      </c>
      <c r="C7">
        <f>Matinées!G18</f>
        <v>0</v>
      </c>
      <c r="D7" t="s">
        <v>28</v>
      </c>
      <c r="E7" t="s">
        <v>29</v>
      </c>
      <c r="F7" t="s">
        <v>30</v>
      </c>
      <c r="G7" t="s">
        <v>32</v>
      </c>
      <c r="H7" t="s">
        <v>33</v>
      </c>
      <c r="I7" t="s">
        <v>34</v>
      </c>
      <c r="J7" t="s">
        <v>35</v>
      </c>
      <c r="K7" t="s">
        <v>36</v>
      </c>
      <c r="L7" t="s">
        <v>37</v>
      </c>
      <c r="M7" t="s">
        <v>38</v>
      </c>
      <c r="N7" t="s">
        <v>39</v>
      </c>
      <c r="O7" t="s">
        <v>40</v>
      </c>
      <c r="P7" t="s">
        <v>41</v>
      </c>
      <c r="Q7" t="s">
        <v>42</v>
      </c>
      <c r="R7" t="s">
        <v>43</v>
      </c>
      <c r="S7" t="s">
        <v>44</v>
      </c>
    </row>
    <row r="8" spans="1:19" x14ac:dyDescent="0.2">
      <c r="A8" t="s">
        <v>22</v>
      </c>
      <c r="B8" t="str">
        <f>TEXT("Spectacles!D"&amp;ROW(A8)&amp;":$S"&amp;ROW(A8),USX16)</f>
        <v>Spectacles!D8:$S8</v>
      </c>
      <c r="C8">
        <f>Matinées!G19</f>
        <v>0</v>
      </c>
      <c r="D8" t="str">
        <f>IF($C7=D7,"",D7)</f>
        <v>Phèdre</v>
      </c>
      <c r="E8" t="str">
        <f>IF($C7=E7,"",E7)</f>
        <v>Arrête avec tes mensonges</v>
      </c>
      <c r="F8" t="str">
        <f t="shared" ref="F8" si="2">IF($C7=F7,"",F7)</f>
        <v>Gus</v>
      </c>
      <c r="G8" t="str">
        <f t="shared" ref="G8" si="3">IF($C7=G7,"",G7)</f>
        <v>Mummenschanz</v>
      </c>
      <c r="H8" t="str">
        <f t="shared" ref="H8" si="4">IF($C7=H7,"",H7)</f>
        <v>Hänsel &amp; Gretel</v>
      </c>
      <c r="I8" t="str">
        <f t="shared" ref="I8" si="5">IF($C7=I7,"",I7)</f>
        <v>Slava's Snowshow</v>
      </c>
      <c r="J8" t="str">
        <f t="shared" ref="J8" si="6">IF($C7=J7,"",J7)</f>
        <v>Entre ciel et mer</v>
      </c>
      <c r="K8" t="str">
        <f t="shared" ref="K8" si="7">IF($C7=K7,"",K7)</f>
        <v>Hotel Bellevue</v>
      </c>
      <c r="L8" t="str">
        <f t="shared" ref="L8" si="8">IF($C7=L7,"",L7)</f>
        <v>Le Cabaret de monsieur Mouche</v>
      </c>
      <c r="M8" t="str">
        <f t="shared" ref="M8" si="9">IF($C7=M7,"",M7)</f>
        <v>Après Barbe-bleue</v>
      </c>
      <c r="N8" t="str">
        <f t="shared" ref="N8" si="10">IF($C7=N7,"",N7)</f>
        <v>Kiki</v>
      </c>
      <c r="O8" t="str">
        <f t="shared" ref="O8" si="11">IF($C7=O7,"",O7)</f>
        <v>Le Meilleur des mondes</v>
      </c>
      <c r="P8" t="str">
        <f t="shared" ref="P8" si="12">IF($C7=P7,"",P7)</f>
        <v>Pénélope</v>
      </c>
      <c r="Q8" t="str">
        <f t="shared" ref="Q8" si="13">IF($C7=Q7,"",Q7)</f>
        <v>TADAM !</v>
      </c>
      <c r="R8" t="str">
        <f t="shared" ref="R8" si="14">IF($C7=R7,"",R7)</f>
        <v>Zazie dans le métro</v>
      </c>
      <c r="S8" t="s">
        <v>44</v>
      </c>
    </row>
    <row r="9" spans="1:19" x14ac:dyDescent="0.2">
      <c r="A9" t="s">
        <v>23</v>
      </c>
      <c r="B9" t="str">
        <f>TEXT("Spectacles!D"&amp;ROW(A9)&amp;":$S"&amp;ROW(A9),USX17)</f>
        <v>Spectacles!D9:$S9</v>
      </c>
      <c r="C9">
        <f>Matinées!G20</f>
        <v>0</v>
      </c>
      <c r="D9" t="str">
        <f>IF($C8=D8,"",D8)</f>
        <v>Phèdre</v>
      </c>
      <c r="E9" t="str">
        <f>IF($C8=E8,"",E8)</f>
        <v>Arrête avec tes mensonges</v>
      </c>
      <c r="F9" t="str">
        <f t="shared" ref="F9" si="15">IF(OR($C7=F7,$C8=F7),"",F7)</f>
        <v>Gus</v>
      </c>
      <c r="G9" t="str">
        <f t="shared" ref="G9" si="16">IF(OR($C7=G7,$C8=G7),"",G7)</f>
        <v>Mummenschanz</v>
      </c>
      <c r="H9" t="str">
        <f t="shared" ref="H9" si="17">IF(OR($C7=H7,$C8=H7),"",H7)</f>
        <v>Hänsel &amp; Gretel</v>
      </c>
      <c r="I9" t="str">
        <f t="shared" ref="I9" si="18">IF(OR($C7=I7,$C8=I7),"",I7)</f>
        <v>Slava's Snowshow</v>
      </c>
      <c r="J9" t="str">
        <f t="shared" ref="J9" si="19">IF(OR($C7=J7,$C8=J7),"",J7)</f>
        <v>Entre ciel et mer</v>
      </c>
      <c r="K9" t="str">
        <f t="shared" ref="K9" si="20">IF(OR($C7=K7,$C8=K7),"",K7)</f>
        <v>Hotel Bellevue</v>
      </c>
      <c r="L9" t="str">
        <f t="shared" ref="L9" si="21">IF(OR($C7=L7,$C8=L7),"",L7)</f>
        <v>Le Cabaret de monsieur Mouche</v>
      </c>
      <c r="M9" t="str">
        <f t="shared" ref="M9" si="22">IF(OR($C7=M7,$C8=M7),"",M7)</f>
        <v>Après Barbe-bleue</v>
      </c>
      <c r="N9" t="str">
        <f t="shared" ref="N9" si="23">IF(OR($C7=N7,$C8=N7),"",N7)</f>
        <v>Kiki</v>
      </c>
      <c r="O9" t="str">
        <f t="shared" ref="O9" si="24">IF(OR($C7=O7,$C8=O7),"",O7)</f>
        <v>Le Meilleur des mondes</v>
      </c>
      <c r="P9" t="str">
        <f t="shared" ref="P9" si="25">IF(OR($C7=P7,$C8=P7),"",P7)</f>
        <v>Pénélope</v>
      </c>
      <c r="Q9" t="str">
        <f t="shared" ref="Q9" si="26">IF(OR($C7=Q7,$C8=Q7),"",Q7)</f>
        <v>TADAM !</v>
      </c>
      <c r="R9" t="str">
        <f t="shared" ref="R9" si="27">IF(OR($C7=R7,$C8=R7),"",R7)</f>
        <v>Zazie dans le métro</v>
      </c>
      <c r="S9" t="s">
        <v>44</v>
      </c>
    </row>
    <row r="11" spans="1:19" x14ac:dyDescent="0.2">
      <c r="A11" s="5" t="s">
        <v>21</v>
      </c>
      <c r="B11" t="str">
        <f>TEXT("Spectacles!D"&amp;ROW(A11)&amp;":$S"&amp;ROW(A11),USX19)</f>
        <v>Spectacles!D11:$S11</v>
      </c>
      <c r="C11">
        <f>Matinées!G23</f>
        <v>0</v>
      </c>
      <c r="D11" s="5" t="s">
        <v>28</v>
      </c>
      <c r="E11" t="s">
        <v>29</v>
      </c>
      <c r="F11" t="s">
        <v>30</v>
      </c>
      <c r="G11" t="s">
        <v>32</v>
      </c>
      <c r="H11" t="s">
        <v>33</v>
      </c>
      <c r="I11" t="s">
        <v>34</v>
      </c>
      <c r="J11" t="s">
        <v>35</v>
      </c>
      <c r="K11" t="s">
        <v>36</v>
      </c>
      <c r="L11" t="s">
        <v>37</v>
      </c>
      <c r="M11" t="s">
        <v>38</v>
      </c>
      <c r="N11" t="s">
        <v>39</v>
      </c>
      <c r="O11" t="s">
        <v>40</v>
      </c>
      <c r="P11" t="s">
        <v>41</v>
      </c>
      <c r="Q11" t="s">
        <v>42</v>
      </c>
      <c r="R11" t="s">
        <v>43</v>
      </c>
      <c r="S11" t="s">
        <v>44</v>
      </c>
    </row>
    <row r="12" spans="1:19" x14ac:dyDescent="0.2">
      <c r="A12" s="5" t="s">
        <v>22</v>
      </c>
      <c r="B12" t="str">
        <f>TEXT("Spectacles!D"&amp;ROW(A12)&amp;":$S"&amp;ROW(A12),USX20)</f>
        <v>Spectacles!D12:$S12</v>
      </c>
      <c r="C12">
        <f>Matinées!G24</f>
        <v>0</v>
      </c>
      <c r="D12" t="str">
        <f>IF($C11=D11,"",D11)</f>
        <v>Phèdre</v>
      </c>
      <c r="E12" t="str">
        <f>IF($C11=E11,"",E11)</f>
        <v>Arrête avec tes mensonges</v>
      </c>
      <c r="F12" t="str">
        <f t="shared" ref="F12" si="28">IF($C11=F11,"",F11)</f>
        <v>Gus</v>
      </c>
      <c r="G12" t="str">
        <f t="shared" ref="G12" si="29">IF($C11=G11,"",G11)</f>
        <v>Mummenschanz</v>
      </c>
      <c r="H12" t="str">
        <f t="shared" ref="H12" si="30">IF($C11=H11,"",H11)</f>
        <v>Hänsel &amp; Gretel</v>
      </c>
      <c r="I12" t="str">
        <f t="shared" ref="I12" si="31">IF($C11=I11,"",I11)</f>
        <v>Slava's Snowshow</v>
      </c>
      <c r="J12" t="str">
        <f t="shared" ref="J12" si="32">IF($C11=J11,"",J11)</f>
        <v>Entre ciel et mer</v>
      </c>
      <c r="K12" t="str">
        <f t="shared" ref="K12" si="33">IF($C11=K11,"",K11)</f>
        <v>Hotel Bellevue</v>
      </c>
      <c r="L12" t="str">
        <f t="shared" ref="L12" si="34">IF($C11=L11,"",L11)</f>
        <v>Le Cabaret de monsieur Mouche</v>
      </c>
      <c r="M12" t="str">
        <f t="shared" ref="M12" si="35">IF($C11=M11,"",M11)</f>
        <v>Après Barbe-bleue</v>
      </c>
      <c r="N12" t="str">
        <f t="shared" ref="N12" si="36">IF($C11=N11,"",N11)</f>
        <v>Kiki</v>
      </c>
      <c r="O12" t="str">
        <f t="shared" ref="O12" si="37">IF($C11=O11,"",O11)</f>
        <v>Le Meilleur des mondes</v>
      </c>
      <c r="P12" t="str">
        <f t="shared" ref="P12" si="38">IF($C11=P11,"",P11)</f>
        <v>Pénélope</v>
      </c>
      <c r="Q12" t="str">
        <f t="shared" ref="Q12" si="39">IF($C11=Q11,"",Q11)</f>
        <v>TADAM !</v>
      </c>
      <c r="R12" t="str">
        <f t="shared" ref="R12" si="40">IF($C11=R11,"",R11)</f>
        <v>Zazie dans le métro</v>
      </c>
      <c r="S12" t="s">
        <v>44</v>
      </c>
    </row>
    <row r="13" spans="1:19" x14ac:dyDescent="0.2">
      <c r="A13" s="5" t="s">
        <v>23</v>
      </c>
      <c r="B13" t="str">
        <f>TEXT("Spectacles!D"&amp;ROW(A13)&amp;":$S"&amp;ROW(A13),USX21)</f>
        <v>Spectacles!D13:$S13</v>
      </c>
      <c r="C13">
        <f>Matinées!G25</f>
        <v>0</v>
      </c>
      <c r="D13" t="str">
        <f>IF($C12=D12,"",D12)</f>
        <v>Phèdre</v>
      </c>
      <c r="E13" t="str">
        <f>IF($C12=E12,"",E12)</f>
        <v>Arrête avec tes mensonges</v>
      </c>
      <c r="F13" t="str">
        <f t="shared" ref="F13" si="41">IF(OR($C11=F11,$C12=F11),"",F11)</f>
        <v>Gus</v>
      </c>
      <c r="G13" t="str">
        <f t="shared" ref="G13" si="42">IF(OR($C11=G11,$C12=G11),"",G11)</f>
        <v>Mummenschanz</v>
      </c>
      <c r="H13" t="str">
        <f t="shared" ref="H13" si="43">IF(OR($C11=H11,$C12=H11),"",H11)</f>
        <v>Hänsel &amp; Gretel</v>
      </c>
      <c r="I13" t="str">
        <f t="shared" ref="I13" si="44">IF(OR($C11=I11,$C12=I11),"",I11)</f>
        <v>Slava's Snowshow</v>
      </c>
      <c r="J13" t="str">
        <f t="shared" ref="J13" si="45">IF(OR($C11=J11,$C12=J11),"",J11)</f>
        <v>Entre ciel et mer</v>
      </c>
      <c r="K13" t="str">
        <f t="shared" ref="K13" si="46">IF(OR($C11=K11,$C12=K11),"",K11)</f>
        <v>Hotel Bellevue</v>
      </c>
      <c r="L13" t="str">
        <f t="shared" ref="L13" si="47">IF(OR($C11=L11,$C12=L11),"",L11)</f>
        <v>Le Cabaret de monsieur Mouche</v>
      </c>
      <c r="M13" t="str">
        <f t="shared" ref="M13" si="48">IF(OR($C11=M11,$C12=M11),"",M11)</f>
        <v>Après Barbe-bleue</v>
      </c>
      <c r="N13" t="str">
        <f t="shared" ref="N13" si="49">IF(OR($C11=N11,$C12=N11),"",N11)</f>
        <v>Kiki</v>
      </c>
      <c r="O13" t="str">
        <f t="shared" ref="O13" si="50">IF(OR($C11=O11,$C12=O11),"",O11)</f>
        <v>Le Meilleur des mondes</v>
      </c>
      <c r="P13" t="str">
        <f t="shared" ref="P13" si="51">IF(OR($C11=P11,$C12=P11),"",P11)</f>
        <v>Pénélope</v>
      </c>
      <c r="Q13" t="str">
        <f t="shared" ref="Q13" si="52">IF(OR($C11=Q11,$C12=Q11),"",Q11)</f>
        <v>TADAM !</v>
      </c>
      <c r="R13" t="str">
        <f t="shared" ref="R13" si="53">IF(OR($C11=R11,$C12=R11),"",R11)</f>
        <v>Zazie dans le métro</v>
      </c>
      <c r="S13" t="s">
        <v>44</v>
      </c>
    </row>
    <row r="15" spans="1:19" x14ac:dyDescent="0.2">
      <c r="A15" s="5" t="s">
        <v>21</v>
      </c>
      <c r="B15" t="str">
        <f>TEXT("Spectacles!D"&amp;ROW(A15)&amp;":$S"&amp;ROW(A15),USX23)</f>
        <v>Spectacles!D15:$S15</v>
      </c>
      <c r="C15" s="5">
        <f>Matinées!G28</f>
        <v>0</v>
      </c>
      <c r="D15" s="5" t="s">
        <v>28</v>
      </c>
      <c r="E15" t="s">
        <v>29</v>
      </c>
      <c r="F15" t="s">
        <v>30</v>
      </c>
      <c r="G15" t="s">
        <v>32</v>
      </c>
      <c r="H15" t="s">
        <v>33</v>
      </c>
      <c r="I15" t="s">
        <v>34</v>
      </c>
      <c r="J15" t="s">
        <v>35</v>
      </c>
      <c r="K15" t="s">
        <v>36</v>
      </c>
      <c r="L15" t="s">
        <v>37</v>
      </c>
      <c r="M15" t="s">
        <v>38</v>
      </c>
      <c r="N15" t="s">
        <v>39</v>
      </c>
      <c r="O15" t="s">
        <v>40</v>
      </c>
      <c r="P15" t="s">
        <v>41</v>
      </c>
      <c r="Q15" t="s">
        <v>42</v>
      </c>
      <c r="R15" t="s">
        <v>43</v>
      </c>
      <c r="S15" t="s">
        <v>44</v>
      </c>
    </row>
    <row r="16" spans="1:19" x14ac:dyDescent="0.2">
      <c r="A16" s="5" t="s">
        <v>22</v>
      </c>
      <c r="B16" t="str">
        <f>TEXT("Spectacles!D"&amp;ROW(A16)&amp;":$S"&amp;ROW(A16),USX24)</f>
        <v>Spectacles!D16:$S16</v>
      </c>
      <c r="C16" s="5">
        <f>Matinées!G29</f>
        <v>0</v>
      </c>
      <c r="D16" t="str">
        <f>IF($C15=D15,"",D15)</f>
        <v>Phèdre</v>
      </c>
      <c r="E16" t="str">
        <f>IF($C15=E15,"",E15)</f>
        <v>Arrête avec tes mensonges</v>
      </c>
      <c r="F16" t="str">
        <f t="shared" ref="F16" si="54">IF($C15=F15,"",F15)</f>
        <v>Gus</v>
      </c>
      <c r="G16" t="str">
        <f t="shared" ref="G16" si="55">IF($C15=G15,"",G15)</f>
        <v>Mummenschanz</v>
      </c>
      <c r="H16" t="str">
        <f t="shared" ref="H16" si="56">IF($C15=H15,"",H15)</f>
        <v>Hänsel &amp; Gretel</v>
      </c>
      <c r="I16" t="str">
        <f t="shared" ref="I16" si="57">IF($C15=I15,"",I15)</f>
        <v>Slava's Snowshow</v>
      </c>
      <c r="J16" t="str">
        <f t="shared" ref="J16" si="58">IF($C15=J15,"",J15)</f>
        <v>Entre ciel et mer</v>
      </c>
      <c r="K16" t="str">
        <f t="shared" ref="K16" si="59">IF($C15=K15,"",K15)</f>
        <v>Hotel Bellevue</v>
      </c>
      <c r="L16" t="str">
        <f t="shared" ref="L16" si="60">IF($C15=L15,"",L15)</f>
        <v>Le Cabaret de monsieur Mouche</v>
      </c>
      <c r="M16" t="str">
        <f t="shared" ref="M16" si="61">IF($C15=M15,"",M15)</f>
        <v>Après Barbe-bleue</v>
      </c>
      <c r="N16" t="str">
        <f t="shared" ref="N16" si="62">IF($C15=N15,"",N15)</f>
        <v>Kiki</v>
      </c>
      <c r="O16" t="str">
        <f t="shared" ref="O16" si="63">IF($C15=O15,"",O15)</f>
        <v>Le Meilleur des mondes</v>
      </c>
      <c r="P16" t="str">
        <f t="shared" ref="P16" si="64">IF($C15=P15,"",P15)</f>
        <v>Pénélope</v>
      </c>
      <c r="Q16" t="str">
        <f t="shared" ref="Q16" si="65">IF($C15=Q15,"",Q15)</f>
        <v>TADAM !</v>
      </c>
      <c r="R16" t="str">
        <f t="shared" ref="R16" si="66">IF($C15=R15,"",R15)</f>
        <v>Zazie dans le métro</v>
      </c>
      <c r="S16" t="s">
        <v>44</v>
      </c>
    </row>
    <row r="17" spans="1:19" x14ac:dyDescent="0.2">
      <c r="A17" s="5" t="s">
        <v>23</v>
      </c>
      <c r="B17" t="str">
        <f>TEXT("Spectacles!D"&amp;ROW(A17)&amp;":$S"&amp;ROW(A17),USX25)</f>
        <v>Spectacles!D17:$S17</v>
      </c>
      <c r="C17" s="5">
        <f>Matinées!G30</f>
        <v>0</v>
      </c>
      <c r="D17" t="str">
        <f>IF($C16=D16,"",D16)</f>
        <v>Phèdre</v>
      </c>
      <c r="E17" t="str">
        <f>IF($C16=E16,"",E16)</f>
        <v>Arrête avec tes mensonges</v>
      </c>
      <c r="F17" t="str">
        <f t="shared" ref="F17" si="67">IF(OR($C15=F15,$C16=F15),"",F15)</f>
        <v>Gus</v>
      </c>
      <c r="G17" t="str">
        <f t="shared" ref="G17" si="68">IF(OR($C15=G15,$C16=G15),"",G15)</f>
        <v>Mummenschanz</v>
      </c>
      <c r="H17" t="str">
        <f t="shared" ref="H17" si="69">IF(OR($C15=H15,$C16=H15),"",H15)</f>
        <v>Hänsel &amp; Gretel</v>
      </c>
      <c r="I17" t="str">
        <f t="shared" ref="I17" si="70">IF(OR($C15=I15,$C16=I15),"",I15)</f>
        <v>Slava's Snowshow</v>
      </c>
      <c r="J17" t="str">
        <f t="shared" ref="J17" si="71">IF(OR($C15=J15,$C16=J15),"",J15)</f>
        <v>Entre ciel et mer</v>
      </c>
      <c r="K17" t="str">
        <f t="shared" ref="K17" si="72">IF(OR($C15=K15,$C16=K15),"",K15)</f>
        <v>Hotel Bellevue</v>
      </c>
      <c r="L17" t="str">
        <f t="shared" ref="L17" si="73">IF(OR($C15=L15,$C16=L15),"",L15)</f>
        <v>Le Cabaret de monsieur Mouche</v>
      </c>
      <c r="M17" t="str">
        <f t="shared" ref="M17" si="74">IF(OR($C15=M15,$C16=M15),"",M15)</f>
        <v>Après Barbe-bleue</v>
      </c>
      <c r="N17" t="str">
        <f t="shared" ref="N17" si="75">IF(OR($C15=N15,$C16=N15),"",N15)</f>
        <v>Kiki</v>
      </c>
      <c r="O17" t="str">
        <f t="shared" ref="O17" si="76">IF(OR($C15=O15,$C16=O15),"",O15)</f>
        <v>Le Meilleur des mondes</v>
      </c>
      <c r="P17" t="str">
        <f t="shared" ref="P17" si="77">IF(OR($C15=P15,$C16=P15),"",P15)</f>
        <v>Pénélope</v>
      </c>
      <c r="Q17" t="str">
        <f t="shared" ref="Q17" si="78">IF(OR($C15=Q15,$C16=Q15),"",Q15)</f>
        <v>TADAM !</v>
      </c>
      <c r="R17" t="str">
        <f t="shared" ref="R17" si="79">IF(OR($C15=R15,$C16=R15),"",R15)</f>
        <v>Zazie dans le métro</v>
      </c>
      <c r="S17" t="s">
        <v>44</v>
      </c>
    </row>
    <row r="19" spans="1:19" x14ac:dyDescent="0.2">
      <c r="A19" s="5" t="s">
        <v>21</v>
      </c>
      <c r="B19" t="str">
        <f>TEXT("Spectacles!D"&amp;ROW(A19)&amp;":$S"&amp;ROW(A19),USX27)</f>
        <v>Spectacles!D19:$S19</v>
      </c>
      <c r="C19" s="5">
        <f>Matinées!G33</f>
        <v>0</v>
      </c>
      <c r="D19" s="5" t="s">
        <v>28</v>
      </c>
      <c r="E19" t="s">
        <v>29</v>
      </c>
      <c r="F19" t="s">
        <v>30</v>
      </c>
      <c r="G19" t="s">
        <v>32</v>
      </c>
      <c r="H19" t="s">
        <v>33</v>
      </c>
      <c r="I19" t="s">
        <v>34</v>
      </c>
      <c r="J19" t="s">
        <v>35</v>
      </c>
      <c r="K19" t="s">
        <v>36</v>
      </c>
      <c r="L19" t="s">
        <v>37</v>
      </c>
      <c r="M19" t="s">
        <v>38</v>
      </c>
      <c r="N19" t="s">
        <v>39</v>
      </c>
      <c r="O19" t="s">
        <v>40</v>
      </c>
      <c r="P19" t="s">
        <v>41</v>
      </c>
      <c r="Q19" t="s">
        <v>42</v>
      </c>
      <c r="R19" t="s">
        <v>43</v>
      </c>
      <c r="S19" t="s">
        <v>44</v>
      </c>
    </row>
    <row r="20" spans="1:19" x14ac:dyDescent="0.2">
      <c r="A20" s="5" t="s">
        <v>22</v>
      </c>
      <c r="B20" t="str">
        <f>TEXT("Spectacles!D"&amp;ROW(A20)&amp;":$S"&amp;ROW(A20),USX28)</f>
        <v>Spectacles!D20:$S20</v>
      </c>
      <c r="C20" s="5">
        <f>Matinées!G34</f>
        <v>0</v>
      </c>
      <c r="D20" t="str">
        <f>IF($C19=D19,"",D19)</f>
        <v>Phèdre</v>
      </c>
      <c r="E20" t="str">
        <f>IF($C19=E19,"",E19)</f>
        <v>Arrête avec tes mensonges</v>
      </c>
      <c r="F20" t="str">
        <f t="shared" ref="F20" si="80">IF($C19=F19,"",F19)</f>
        <v>Gus</v>
      </c>
      <c r="G20" t="str">
        <f t="shared" ref="G20" si="81">IF($C19=G19,"",G19)</f>
        <v>Mummenschanz</v>
      </c>
      <c r="H20" t="str">
        <f t="shared" ref="H20" si="82">IF($C19=H19,"",H19)</f>
        <v>Hänsel &amp; Gretel</v>
      </c>
      <c r="I20" t="str">
        <f t="shared" ref="I20" si="83">IF($C19=I19,"",I19)</f>
        <v>Slava's Snowshow</v>
      </c>
      <c r="J20" t="str">
        <f t="shared" ref="J20" si="84">IF($C19=J19,"",J19)</f>
        <v>Entre ciel et mer</v>
      </c>
      <c r="K20" t="str">
        <f t="shared" ref="K20" si="85">IF($C19=K19,"",K19)</f>
        <v>Hotel Bellevue</v>
      </c>
      <c r="L20" t="str">
        <f t="shared" ref="L20" si="86">IF($C19=L19,"",L19)</f>
        <v>Le Cabaret de monsieur Mouche</v>
      </c>
      <c r="M20" t="str">
        <f t="shared" ref="M20" si="87">IF($C19=M19,"",M19)</f>
        <v>Après Barbe-bleue</v>
      </c>
      <c r="N20" t="str">
        <f t="shared" ref="N20" si="88">IF($C19=N19,"",N19)</f>
        <v>Kiki</v>
      </c>
      <c r="O20" t="str">
        <f t="shared" ref="O20" si="89">IF($C19=O19,"",O19)</f>
        <v>Le Meilleur des mondes</v>
      </c>
      <c r="P20" t="str">
        <f t="shared" ref="P20" si="90">IF($C19=P19,"",P19)</f>
        <v>Pénélope</v>
      </c>
      <c r="Q20" t="str">
        <f t="shared" ref="Q20" si="91">IF($C19=Q19,"",Q19)</f>
        <v>TADAM !</v>
      </c>
      <c r="R20" t="str">
        <f t="shared" ref="R20" si="92">IF($C19=R19,"",R19)</f>
        <v>Zazie dans le métro</v>
      </c>
      <c r="S20" t="s">
        <v>44</v>
      </c>
    </row>
    <row r="21" spans="1:19" x14ac:dyDescent="0.2">
      <c r="A21" s="5" t="s">
        <v>23</v>
      </c>
      <c r="B21" t="str">
        <f>TEXT("Spectacles!D"&amp;ROW(A21)&amp;":$S"&amp;ROW(A21),USX29)</f>
        <v>Spectacles!D21:$S21</v>
      </c>
      <c r="C21" s="5">
        <f>Matinées!G35</f>
        <v>0</v>
      </c>
      <c r="D21" t="str">
        <f>IF($C20=D20,"",D20)</f>
        <v>Phèdre</v>
      </c>
      <c r="E21" t="str">
        <f>IF($C20=E20,"",E20)</f>
        <v>Arrête avec tes mensonges</v>
      </c>
      <c r="F21" t="str">
        <f t="shared" ref="F21" si="93">IF(OR($C19=F19,$C20=F19),"",F19)</f>
        <v>Gus</v>
      </c>
      <c r="G21" t="str">
        <f t="shared" ref="G21" si="94">IF(OR($C19=G19,$C20=G19),"",G19)</f>
        <v>Mummenschanz</v>
      </c>
      <c r="H21" t="str">
        <f t="shared" ref="H21" si="95">IF(OR($C19=H19,$C20=H19),"",H19)</f>
        <v>Hänsel &amp; Gretel</v>
      </c>
      <c r="I21" t="str">
        <f t="shared" ref="I21" si="96">IF(OR($C19=I19,$C20=I19),"",I19)</f>
        <v>Slava's Snowshow</v>
      </c>
      <c r="J21" t="str">
        <f t="shared" ref="J21" si="97">IF(OR($C19=J19,$C20=J19),"",J19)</f>
        <v>Entre ciel et mer</v>
      </c>
      <c r="K21" t="str">
        <f t="shared" ref="K21" si="98">IF(OR($C19=K19,$C20=K19),"",K19)</f>
        <v>Hotel Bellevue</v>
      </c>
      <c r="L21" t="str">
        <f t="shared" ref="L21" si="99">IF(OR($C19=L19,$C20=L19),"",L19)</f>
        <v>Le Cabaret de monsieur Mouche</v>
      </c>
      <c r="M21" t="str">
        <f t="shared" ref="M21" si="100">IF(OR($C19=M19,$C20=M19),"",M19)</f>
        <v>Après Barbe-bleue</v>
      </c>
      <c r="N21" t="str">
        <f t="shared" ref="N21" si="101">IF(OR($C19=N19,$C20=N19),"",N19)</f>
        <v>Kiki</v>
      </c>
      <c r="O21" t="str">
        <f t="shared" ref="O21" si="102">IF(OR($C19=O19,$C20=O19),"",O19)</f>
        <v>Le Meilleur des mondes</v>
      </c>
      <c r="P21" t="str">
        <f t="shared" ref="P21" si="103">IF(OR($C19=P19,$C20=P19),"",P19)</f>
        <v>Pénélope</v>
      </c>
      <c r="Q21" t="str">
        <f t="shared" ref="Q21" si="104">IF(OR($C19=Q19,$C20=Q19),"",Q19)</f>
        <v>TADAM !</v>
      </c>
      <c r="R21" t="str">
        <f t="shared" ref="R21" si="105">IF(OR($C19=R19,$C20=R19),"",R19)</f>
        <v>Zazie dans le métro</v>
      </c>
      <c r="S21" t="s">
        <v>44</v>
      </c>
    </row>
    <row r="23" spans="1:19" x14ac:dyDescent="0.2">
      <c r="A23" s="5" t="s">
        <v>21</v>
      </c>
      <c r="B23" t="str">
        <f>TEXT("Spectacles!D"&amp;ROW(A23)&amp;":$S"&amp;ROW(A23),USX31)</f>
        <v>Spectacles!D23:$S23</v>
      </c>
      <c r="C23" s="5">
        <f>Matinées!G38</f>
        <v>0</v>
      </c>
      <c r="D23" s="5" t="s">
        <v>28</v>
      </c>
      <c r="E23" t="s">
        <v>29</v>
      </c>
      <c r="F23" t="s">
        <v>30</v>
      </c>
      <c r="G23" t="s">
        <v>32</v>
      </c>
      <c r="H23" t="s">
        <v>33</v>
      </c>
      <c r="I23" t="s">
        <v>34</v>
      </c>
      <c r="J23" t="s">
        <v>35</v>
      </c>
      <c r="K23" t="s">
        <v>36</v>
      </c>
      <c r="L23" t="s">
        <v>37</v>
      </c>
      <c r="M23" t="s">
        <v>38</v>
      </c>
      <c r="N23" t="s">
        <v>39</v>
      </c>
      <c r="O23" t="s">
        <v>40</v>
      </c>
      <c r="P23" t="s">
        <v>41</v>
      </c>
      <c r="Q23" t="s">
        <v>42</v>
      </c>
      <c r="R23" t="s">
        <v>43</v>
      </c>
      <c r="S23" t="s">
        <v>44</v>
      </c>
    </row>
    <row r="24" spans="1:19" x14ac:dyDescent="0.2">
      <c r="A24" s="5" t="s">
        <v>22</v>
      </c>
      <c r="B24" t="str">
        <f>TEXT("Spectacles!D"&amp;ROW(A24)&amp;":$S"&amp;ROW(A24),USX32)</f>
        <v>Spectacles!D24:$S24</v>
      </c>
      <c r="C24" s="5">
        <f>Matinées!G39</f>
        <v>0</v>
      </c>
      <c r="D24" t="str">
        <f>IF($C23=D23,"",D23)</f>
        <v>Phèdre</v>
      </c>
      <c r="E24" t="str">
        <f>IF($C23=E23,"",E23)</f>
        <v>Arrête avec tes mensonges</v>
      </c>
      <c r="F24" t="str">
        <f t="shared" ref="F24" si="106">IF($C23=F23,"",F23)</f>
        <v>Gus</v>
      </c>
      <c r="G24" t="str">
        <f t="shared" ref="G24" si="107">IF($C23=G23,"",G23)</f>
        <v>Mummenschanz</v>
      </c>
      <c r="H24" t="str">
        <f t="shared" ref="H24" si="108">IF($C23=H23,"",H23)</f>
        <v>Hänsel &amp; Gretel</v>
      </c>
      <c r="I24" t="str">
        <f t="shared" ref="I24" si="109">IF($C23=I23,"",I23)</f>
        <v>Slava's Snowshow</v>
      </c>
      <c r="J24" t="str">
        <f t="shared" ref="J24" si="110">IF($C23=J23,"",J23)</f>
        <v>Entre ciel et mer</v>
      </c>
      <c r="K24" t="str">
        <f t="shared" ref="K24" si="111">IF($C23=K23,"",K23)</f>
        <v>Hotel Bellevue</v>
      </c>
      <c r="L24" t="str">
        <f t="shared" ref="L24" si="112">IF($C23=L23,"",L23)</f>
        <v>Le Cabaret de monsieur Mouche</v>
      </c>
      <c r="M24" t="str">
        <f t="shared" ref="M24" si="113">IF($C23=M23,"",M23)</f>
        <v>Après Barbe-bleue</v>
      </c>
      <c r="N24" t="str">
        <f t="shared" ref="N24" si="114">IF($C23=N23,"",N23)</f>
        <v>Kiki</v>
      </c>
      <c r="O24" t="str">
        <f t="shared" ref="O24" si="115">IF($C23=O23,"",O23)</f>
        <v>Le Meilleur des mondes</v>
      </c>
      <c r="P24" t="str">
        <f t="shared" ref="P24" si="116">IF($C23=P23,"",P23)</f>
        <v>Pénélope</v>
      </c>
      <c r="Q24" t="str">
        <f t="shared" ref="Q24" si="117">IF($C23=Q23,"",Q23)</f>
        <v>TADAM !</v>
      </c>
      <c r="R24" t="str">
        <f t="shared" ref="R24" si="118">IF($C23=R23,"",R23)</f>
        <v>Zazie dans le métro</v>
      </c>
      <c r="S24" t="s">
        <v>44</v>
      </c>
    </row>
    <row r="25" spans="1:19" x14ac:dyDescent="0.2">
      <c r="A25" s="5" t="s">
        <v>23</v>
      </c>
      <c r="B25" t="str">
        <f>TEXT("Spectacles!D"&amp;ROW(A25)&amp;":$S"&amp;ROW(A25),USX33)</f>
        <v>Spectacles!D25:$S25</v>
      </c>
      <c r="C25" s="5">
        <f>Matinées!G40</f>
        <v>0</v>
      </c>
      <c r="D25" t="str">
        <f>IF($C24=D24,"",D24)</f>
        <v>Phèdre</v>
      </c>
      <c r="E25" t="str">
        <f>IF($C24=E24,"",E24)</f>
        <v>Arrête avec tes mensonges</v>
      </c>
      <c r="F25" t="str">
        <f t="shared" ref="F25" si="119">IF(OR($C23=F23,$C24=F23),"",F23)</f>
        <v>Gus</v>
      </c>
      <c r="G25" t="str">
        <f t="shared" ref="G25" si="120">IF(OR($C23=G23,$C24=G23),"",G23)</f>
        <v>Mummenschanz</v>
      </c>
      <c r="H25" t="str">
        <f t="shared" ref="H25" si="121">IF(OR($C23=H23,$C24=H23),"",H23)</f>
        <v>Hänsel &amp; Gretel</v>
      </c>
      <c r="I25" t="str">
        <f t="shared" ref="I25" si="122">IF(OR($C23=I23,$C24=I23),"",I23)</f>
        <v>Slava's Snowshow</v>
      </c>
      <c r="J25" t="str">
        <f t="shared" ref="J25" si="123">IF(OR($C23=J23,$C24=J23),"",J23)</f>
        <v>Entre ciel et mer</v>
      </c>
      <c r="K25" t="str">
        <f t="shared" ref="K25" si="124">IF(OR($C23=K23,$C24=K23),"",K23)</f>
        <v>Hotel Bellevue</v>
      </c>
      <c r="L25" t="str">
        <f t="shared" ref="L25" si="125">IF(OR($C23=L23,$C24=L23),"",L23)</f>
        <v>Le Cabaret de monsieur Mouche</v>
      </c>
      <c r="M25" t="str">
        <f t="shared" ref="M25" si="126">IF(OR($C23=M23,$C24=M23),"",M23)</f>
        <v>Après Barbe-bleue</v>
      </c>
      <c r="N25" t="str">
        <f t="shared" ref="N25" si="127">IF(OR($C23=N23,$C24=N23),"",N23)</f>
        <v>Kiki</v>
      </c>
      <c r="O25" t="str">
        <f t="shared" ref="O25" si="128">IF(OR($C23=O23,$C24=O23),"",O23)</f>
        <v>Le Meilleur des mondes</v>
      </c>
      <c r="P25" t="str">
        <f t="shared" ref="P25" si="129">IF(OR($C23=P23,$C24=P23),"",P23)</f>
        <v>Pénélope</v>
      </c>
      <c r="Q25" t="str">
        <f t="shared" ref="Q25" si="130">IF(OR($C23=Q23,$C24=Q23),"",Q23)</f>
        <v>TADAM !</v>
      </c>
      <c r="R25" t="str">
        <f t="shared" ref="R25" si="131">IF(OR($C23=R23,$C24=R23),"",R23)</f>
        <v>Zazie dans le métro</v>
      </c>
      <c r="S25" t="s">
        <v>44</v>
      </c>
    </row>
    <row r="27" spans="1:19" x14ac:dyDescent="0.2">
      <c r="A27" s="5" t="s">
        <v>21</v>
      </c>
      <c r="B27" t="str">
        <f>TEXT("Spectacles!D"&amp;ROW(A27)&amp;":$S"&amp;ROW(A27),USX35)</f>
        <v>Spectacles!D27:$S27</v>
      </c>
      <c r="C27" s="5">
        <f>Matinées!G43</f>
        <v>0</v>
      </c>
      <c r="D27" s="5" t="s">
        <v>28</v>
      </c>
      <c r="E27" t="s">
        <v>29</v>
      </c>
      <c r="F27" t="s">
        <v>30</v>
      </c>
      <c r="G27" t="s">
        <v>32</v>
      </c>
      <c r="H27" t="s">
        <v>33</v>
      </c>
      <c r="I27" t="s">
        <v>34</v>
      </c>
      <c r="J27" t="s">
        <v>35</v>
      </c>
      <c r="K27" t="s">
        <v>36</v>
      </c>
      <c r="L27" t="s">
        <v>37</v>
      </c>
      <c r="M27" t="s">
        <v>38</v>
      </c>
      <c r="N27" t="s">
        <v>39</v>
      </c>
      <c r="O27" t="s">
        <v>40</v>
      </c>
      <c r="P27" t="s">
        <v>41</v>
      </c>
      <c r="Q27" t="s">
        <v>42</v>
      </c>
      <c r="R27" t="s">
        <v>43</v>
      </c>
      <c r="S27" t="s">
        <v>44</v>
      </c>
    </row>
    <row r="28" spans="1:19" x14ac:dyDescent="0.2">
      <c r="A28" s="5" t="s">
        <v>22</v>
      </c>
      <c r="B28" t="str">
        <f>TEXT("Spectacles!D"&amp;ROW(A28)&amp;":$S"&amp;ROW(A28),USX36)</f>
        <v>Spectacles!D28:$S28</v>
      </c>
      <c r="C28" s="5">
        <f>Matinées!G44</f>
        <v>0</v>
      </c>
      <c r="D28" t="str">
        <f>IF($C27=D27,"",D27)</f>
        <v>Phèdre</v>
      </c>
      <c r="E28" t="str">
        <f>IF($C27=E27,"",E27)</f>
        <v>Arrête avec tes mensonges</v>
      </c>
      <c r="F28" t="str">
        <f t="shared" ref="F28" si="132">IF($C27=F27,"",F27)</f>
        <v>Gus</v>
      </c>
      <c r="G28" t="str">
        <f t="shared" ref="G28" si="133">IF($C27=G27,"",G27)</f>
        <v>Mummenschanz</v>
      </c>
      <c r="H28" t="str">
        <f t="shared" ref="H28" si="134">IF($C27=H27,"",H27)</f>
        <v>Hänsel &amp; Gretel</v>
      </c>
      <c r="I28" t="str">
        <f t="shared" ref="I28" si="135">IF($C27=I27,"",I27)</f>
        <v>Slava's Snowshow</v>
      </c>
      <c r="J28" t="str">
        <f t="shared" ref="J28" si="136">IF($C27=J27,"",J27)</f>
        <v>Entre ciel et mer</v>
      </c>
      <c r="K28" t="str">
        <f t="shared" ref="K28" si="137">IF($C27=K27,"",K27)</f>
        <v>Hotel Bellevue</v>
      </c>
      <c r="L28" t="str">
        <f t="shared" ref="L28" si="138">IF($C27=L27,"",L27)</f>
        <v>Le Cabaret de monsieur Mouche</v>
      </c>
      <c r="M28" t="str">
        <f t="shared" ref="M28" si="139">IF($C27=M27,"",M27)</f>
        <v>Après Barbe-bleue</v>
      </c>
      <c r="N28" t="str">
        <f t="shared" ref="N28" si="140">IF($C27=N27,"",N27)</f>
        <v>Kiki</v>
      </c>
      <c r="O28" t="str">
        <f t="shared" ref="O28" si="141">IF($C27=O27,"",O27)</f>
        <v>Le Meilleur des mondes</v>
      </c>
      <c r="P28" t="str">
        <f t="shared" ref="P28" si="142">IF($C27=P27,"",P27)</f>
        <v>Pénélope</v>
      </c>
      <c r="Q28" t="str">
        <f t="shared" ref="Q28" si="143">IF($C27=Q27,"",Q27)</f>
        <v>TADAM !</v>
      </c>
      <c r="R28" t="str">
        <f t="shared" ref="R28" si="144">IF($C27=R27,"",R27)</f>
        <v>Zazie dans le métro</v>
      </c>
      <c r="S28" t="s">
        <v>44</v>
      </c>
    </row>
    <row r="29" spans="1:19" x14ac:dyDescent="0.2">
      <c r="A29" s="5" t="s">
        <v>23</v>
      </c>
      <c r="B29" t="str">
        <f>TEXT("Spectacles!D"&amp;ROW(A29)&amp;":$S"&amp;ROW(A29),USX37)</f>
        <v>Spectacles!D29:$S29</v>
      </c>
      <c r="C29" s="5">
        <f>Matinées!G45</f>
        <v>0</v>
      </c>
      <c r="D29" t="str">
        <f>IF($C28=D28,"",D28)</f>
        <v>Phèdre</v>
      </c>
      <c r="E29" t="str">
        <f>IF($C28=E28,"",E28)</f>
        <v>Arrête avec tes mensonges</v>
      </c>
      <c r="F29" t="str">
        <f t="shared" ref="F29" si="145">IF(OR($C27=F27,$C28=F27),"",F27)</f>
        <v>Gus</v>
      </c>
      <c r="G29" t="str">
        <f t="shared" ref="G29" si="146">IF(OR($C27=G27,$C28=G27),"",G27)</f>
        <v>Mummenschanz</v>
      </c>
      <c r="H29" t="str">
        <f t="shared" ref="H29" si="147">IF(OR($C27=H27,$C28=H27),"",H27)</f>
        <v>Hänsel &amp; Gretel</v>
      </c>
      <c r="I29" t="str">
        <f t="shared" ref="I29" si="148">IF(OR($C27=I27,$C28=I27),"",I27)</f>
        <v>Slava's Snowshow</v>
      </c>
      <c r="J29" t="str">
        <f t="shared" ref="J29" si="149">IF(OR($C27=J27,$C28=J27),"",J27)</f>
        <v>Entre ciel et mer</v>
      </c>
      <c r="K29" t="str">
        <f t="shared" ref="K29" si="150">IF(OR($C27=K27,$C28=K27),"",K27)</f>
        <v>Hotel Bellevue</v>
      </c>
      <c r="L29" t="str">
        <f t="shared" ref="L29" si="151">IF(OR($C27=L27,$C28=L27),"",L27)</f>
        <v>Le Cabaret de monsieur Mouche</v>
      </c>
      <c r="M29" t="str">
        <f t="shared" ref="M29" si="152">IF(OR($C27=M27,$C28=M27),"",M27)</f>
        <v>Après Barbe-bleue</v>
      </c>
      <c r="N29" t="str">
        <f t="shared" ref="N29" si="153">IF(OR($C27=N27,$C28=N27),"",N27)</f>
        <v>Kiki</v>
      </c>
      <c r="O29" t="str">
        <f t="shared" ref="O29" si="154">IF(OR($C27=O27,$C28=O27),"",O27)</f>
        <v>Le Meilleur des mondes</v>
      </c>
      <c r="P29" t="str">
        <f t="shared" ref="P29" si="155">IF(OR($C27=P27,$C28=P27),"",P27)</f>
        <v>Pénélope</v>
      </c>
      <c r="Q29" t="str">
        <f t="shared" ref="Q29" si="156">IF(OR($C27=Q27,$C28=Q27),"",Q27)</f>
        <v>TADAM !</v>
      </c>
      <c r="R29" t="str">
        <f t="shared" ref="R29" si="157">IF(OR($C27=R27,$C28=R27),"",R27)</f>
        <v>Zazie dans le métro</v>
      </c>
      <c r="S29" t="s">
        <v>44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Matinées</vt:lpstr>
      <vt:lpstr>Soirées</vt:lpstr>
      <vt:lpstr>Spectacles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2022-05-06T12:57:56Z</dcterms:created>
  <dcterms:modified xsi:type="dcterms:W3CDTF">2023-05-15T12:39:44Z</dcterms:modified>
</cp:coreProperties>
</file>